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388" windowHeight="8376"/>
  </bookViews>
  <sheets>
    <sheet name="汇总表" sheetId="1" r:id="rId1"/>
    <sheet name="道路重点工程" sheetId="3" r:id="rId2"/>
    <sheet name="棚户区改造" sheetId="4" r:id="rId3"/>
    <sheet name="城区" sheetId="2" r:id="rId4"/>
    <sheet name="经济开发区" sheetId="5" r:id="rId5"/>
    <sheet name="双新开发区" sheetId="6" r:id="rId6"/>
    <sheet name="新渡镇" sheetId="9" r:id="rId7"/>
    <sheet name="孔城镇" sheetId="10" r:id="rId8"/>
    <sheet name="双港镇" sheetId="11" r:id="rId9"/>
    <sheet name="青草镇" sheetId="12" r:id="rId10"/>
    <sheet name="大关镇" sheetId="13" r:id="rId11"/>
    <sheet name="金神镇" sheetId="14" r:id="rId12"/>
    <sheet name="范岗镇" sheetId="15" r:id="rId13"/>
    <sheet name="吕亭镇" sheetId="16" r:id="rId14"/>
    <sheet name="唐湾镇" sheetId="17" r:id="rId15"/>
    <sheet name="黄甲镇" sheetId="18" r:id="rId16"/>
    <sheet name="嬉子湖镇" sheetId="19" r:id="rId17"/>
  </sheets>
  <calcPr calcId="114210"/>
</workbook>
</file>

<file path=xl/calcChain.xml><?xml version="1.0" encoding="utf-8"?>
<calcChain xmlns="http://schemas.openxmlformats.org/spreadsheetml/2006/main">
  <c r="B24" i="1"/>
  <c r="C24"/>
  <c r="D24"/>
  <c r="E24"/>
  <c r="F24"/>
  <c r="G24"/>
  <c r="H24"/>
  <c r="I24"/>
  <c r="J24"/>
  <c r="K24"/>
  <c r="L24"/>
  <c r="N24"/>
  <c r="O24"/>
  <c r="P24"/>
  <c r="R24"/>
  <c r="K29" i="19"/>
  <c r="K14" i="18"/>
  <c r="K26" i="17"/>
  <c r="K35" i="15"/>
  <c r="K33" i="14"/>
  <c r="L34" i="12"/>
  <c r="K34"/>
  <c r="L25"/>
  <c r="L24"/>
  <c r="L22"/>
  <c r="L21"/>
  <c r="L20"/>
  <c r="L19"/>
  <c r="L17"/>
  <c r="L16"/>
  <c r="L15"/>
  <c r="L14"/>
  <c r="L13"/>
  <c r="L12"/>
  <c r="L11"/>
  <c r="L10"/>
  <c r="L9"/>
  <c r="L8"/>
  <c r="L7"/>
  <c r="L6"/>
  <c r="L5"/>
  <c r="K25" i="11"/>
  <c r="K16" i="10"/>
  <c r="K51" i="9"/>
  <c r="K19" i="6"/>
  <c r="K35" i="5"/>
  <c r="E16" i="2"/>
  <c r="E15"/>
  <c r="E13"/>
  <c r="D5"/>
  <c r="E6" i="3"/>
  <c r="D6"/>
  <c r="E5"/>
</calcChain>
</file>

<file path=xl/sharedStrings.xml><?xml version="1.0" encoding="utf-8"?>
<sst xmlns="http://schemas.openxmlformats.org/spreadsheetml/2006/main" count="1697" uniqueCount="595">
  <si>
    <t>桐城市2018年度国有建设用地供应计划表</t>
  </si>
  <si>
    <t xml:space="preserve">                                                                                                  单位：亩</t>
  </si>
  <si>
    <t>区</t>
  </si>
  <si>
    <t>合计</t>
  </si>
  <si>
    <t>商服用地</t>
  </si>
  <si>
    <t>工矿仓储用地</t>
  </si>
  <si>
    <t>住宅用地</t>
  </si>
  <si>
    <t>公共管理与公共服务用地</t>
  </si>
  <si>
    <t>交通运输用地</t>
  </si>
  <si>
    <t>水域及水利设施用地</t>
  </si>
  <si>
    <t>特殊用地</t>
  </si>
  <si>
    <t>小计</t>
  </si>
  <si>
    <t>保障性安居工程</t>
  </si>
  <si>
    <t>商品房</t>
  </si>
  <si>
    <t>面积</t>
  </si>
  <si>
    <t>宗数</t>
  </si>
  <si>
    <t>中小套型</t>
  </si>
  <si>
    <t>道路重点工程</t>
  </si>
  <si>
    <t>棚户区改造</t>
  </si>
  <si>
    <t>城区</t>
  </si>
  <si>
    <t>经济开发区</t>
  </si>
  <si>
    <t>双新开发区</t>
  </si>
  <si>
    <t>新渡镇</t>
  </si>
  <si>
    <t>孔城镇</t>
  </si>
  <si>
    <t>双港镇</t>
  </si>
  <si>
    <t>青草镇</t>
  </si>
  <si>
    <t>大关镇</t>
  </si>
  <si>
    <t>金神镇</t>
  </si>
  <si>
    <t>范岗镇</t>
  </si>
  <si>
    <t>吕亭镇</t>
  </si>
  <si>
    <t>唐湾镇</t>
  </si>
  <si>
    <t>黄甲镇</t>
  </si>
  <si>
    <t>嬉子湖镇</t>
  </si>
  <si>
    <t>桐城市合计</t>
  </si>
  <si>
    <t>表3</t>
  </si>
  <si>
    <t>桐城市2018年度重点工程国有建设用地供应计划汇总表</t>
  </si>
  <si>
    <t>土地用途</t>
  </si>
  <si>
    <t>序号</t>
  </si>
  <si>
    <t>宗地位置</t>
  </si>
  <si>
    <t>面积（公顷）</t>
  </si>
  <si>
    <t>面积（亩）</t>
  </si>
  <si>
    <t>用途</t>
  </si>
  <si>
    <t>批复
时间</t>
  </si>
  <si>
    <t>有无
拆迁</t>
  </si>
  <si>
    <t>有无
征收</t>
  </si>
  <si>
    <t>是否符合控规</t>
  </si>
  <si>
    <t>是否五通一平</t>
  </si>
  <si>
    <t>是否在“三项清理”中</t>
  </si>
  <si>
    <t>是否列入房产征迁计划</t>
  </si>
  <si>
    <t>是否列入收储计划</t>
  </si>
  <si>
    <t>是否列入城建计划</t>
  </si>
  <si>
    <t>供地时间</t>
  </si>
  <si>
    <t>备注</t>
  </si>
  <si>
    <t>206国道北线改建</t>
  </si>
  <si>
    <t>道路</t>
  </si>
  <si>
    <t>有</t>
  </si>
  <si>
    <t>无</t>
  </si>
  <si>
    <t>是</t>
  </si>
  <si>
    <t>否</t>
  </si>
  <si>
    <t>大关、吕亭、城区、开发区</t>
  </si>
  <si>
    <t>合安高铁</t>
  </si>
  <si>
    <t>2018年桐城市棚户区改造项目用地计划表</t>
  </si>
  <si>
    <t>填报单位：（盖章）                                                               填报日期：2018年  月  日</t>
  </si>
  <si>
    <t>棚户区名称</t>
  </si>
  <si>
    <t>具体地址</t>
  </si>
  <si>
    <t>用地亩数</t>
  </si>
  <si>
    <t>桐城市小计</t>
  </si>
  <si>
    <t>龙眠街道棚户区</t>
  </si>
  <si>
    <t>东盛安置点</t>
  </si>
  <si>
    <t>东盛村</t>
  </si>
  <si>
    <t>王墩棚户区东南区域安置点(一期)</t>
  </si>
  <si>
    <t>王墩村</t>
  </si>
  <si>
    <t>王墩棚户区东南区域安置点二期A区</t>
  </si>
  <si>
    <t>桐城市中四路安置点7#、8#楼</t>
  </si>
  <si>
    <t>文昌街道棚户区</t>
  </si>
  <si>
    <t>桐城市徐庄安置点四期（G206国道石河村境内征迁安置）</t>
  </si>
  <si>
    <t>文昌街道</t>
  </si>
  <si>
    <t>东部新城棚户区</t>
  </si>
  <si>
    <t>桐城市东城家园保障房C区（棚户区改造）</t>
  </si>
  <si>
    <t>龙腾街道东部新区境内</t>
  </si>
  <si>
    <t>市经济开发区棚户区</t>
  </si>
  <si>
    <t>东郊安置小区</t>
  </si>
  <si>
    <t>龙腾街道和平苑棚户区改造</t>
  </si>
  <si>
    <t>双新棚户区</t>
  </si>
  <si>
    <t>桐城市伊洛小区安置区 （三期）Ⅱ</t>
  </si>
  <si>
    <t>桐城双新经济开发区</t>
  </si>
  <si>
    <t>表2</t>
  </si>
  <si>
    <t>桐城市市区2018年度国有建设用地供应计划汇总表</t>
  </si>
  <si>
    <t>商品住宅</t>
  </si>
  <si>
    <t>盛唐南路东侧、古井假日北侧、南山路桥以南、铁路以西</t>
  </si>
  <si>
    <t>居住</t>
  </si>
  <si>
    <t>2012.10</t>
  </si>
  <si>
    <t>上和家园北侧</t>
  </si>
  <si>
    <t>太平居委会（北五路西侧）</t>
  </si>
  <si>
    <t>商服</t>
  </si>
  <si>
    <t>金大地工业园北一路南侧</t>
  </si>
  <si>
    <t>金大地工业园北一路北侧</t>
  </si>
  <si>
    <t>工业</t>
  </si>
  <si>
    <t>文昌工业园</t>
  </si>
  <si>
    <t>龙眠街道</t>
  </si>
  <si>
    <t>金大地工业园</t>
  </si>
  <si>
    <t>中五路（龙腾街道城庄）</t>
  </si>
  <si>
    <t>盛唐北路</t>
  </si>
  <si>
    <t>南山路南侧</t>
  </si>
  <si>
    <t>教育</t>
  </si>
  <si>
    <t>盛唐小学</t>
  </si>
  <si>
    <t>幼儿园</t>
  </si>
  <si>
    <t>2018年计划期国有建设用地需求情况申报表（经开区）</t>
  </si>
  <si>
    <t xml:space="preserve">               （盖章）</t>
  </si>
  <si>
    <t>申报单位</t>
  </si>
  <si>
    <t>项目名称</t>
  </si>
  <si>
    <t>项目性质</t>
  </si>
  <si>
    <t>宗地编号</t>
  </si>
  <si>
    <t>土地面积（亩）</t>
  </si>
  <si>
    <t>规划建筑面积</t>
  </si>
  <si>
    <t>项目前期手续和进展情况</t>
  </si>
  <si>
    <t>投资总额</t>
  </si>
  <si>
    <t>拟供地时间</t>
  </si>
  <si>
    <t>拟供地方式</t>
  </si>
  <si>
    <t>国家级</t>
  </si>
  <si>
    <t>省级</t>
  </si>
  <si>
    <t>市级</t>
  </si>
  <si>
    <t>县级</t>
  </si>
  <si>
    <t>建设用地
预审批文号</t>
  </si>
  <si>
    <t>立项
批文号</t>
  </si>
  <si>
    <t>规划选址
意见书文号</t>
  </si>
  <si>
    <t>转用
批文号</t>
  </si>
  <si>
    <t>征地
批文号</t>
  </si>
  <si>
    <t>拆迁
许可证号</t>
  </si>
  <si>
    <t>应拆迁
面积</t>
  </si>
  <si>
    <t>已拆迁面积</t>
  </si>
  <si>
    <t>宗地面积</t>
  </si>
  <si>
    <t>经开区管委会</t>
  </si>
  <si>
    <t>金田</t>
  </si>
  <si>
    <t>南四路以南</t>
  </si>
  <si>
    <t>中核</t>
  </si>
  <si>
    <t>望溪路以北</t>
  </si>
  <si>
    <t>汇通汽配（四期）</t>
  </si>
  <si>
    <t>和平路以北</t>
  </si>
  <si>
    <t>大富汽车</t>
  </si>
  <si>
    <t>和平路以南</t>
  </si>
  <si>
    <t>驭风风电</t>
  </si>
  <si>
    <t>农批市场</t>
  </si>
  <si>
    <t>铁东路以东</t>
  </si>
  <si>
    <t>东城建设发展公司</t>
  </si>
  <si>
    <t>城市医养结合体</t>
  </si>
  <si>
    <t>东城</t>
  </si>
  <si>
    <t>城市商业综合体</t>
  </si>
  <si>
    <t>东城安置房C区</t>
  </si>
  <si>
    <t>东城安置房三期</t>
  </si>
  <si>
    <t>教育局</t>
  </si>
  <si>
    <t>第一小学</t>
  </si>
  <si>
    <t>兴源路以北</t>
  </si>
  <si>
    <t>第三小学</t>
  </si>
  <si>
    <t>卫计委</t>
  </si>
  <si>
    <t>市医院</t>
  </si>
  <si>
    <t>龙腾街道</t>
  </si>
  <si>
    <t>村民活动中心（两个）</t>
  </si>
  <si>
    <t>城市规划展览馆</t>
  </si>
  <si>
    <t>消防支队</t>
  </si>
  <si>
    <t>交警六中队</t>
  </si>
  <si>
    <t>桐城书院</t>
  </si>
  <si>
    <t>…</t>
  </si>
  <si>
    <t>铁东路、铁东二路</t>
  </si>
  <si>
    <t>经开区</t>
  </si>
  <si>
    <t>纵一路北段</t>
  </si>
  <si>
    <t>坊正路</t>
  </si>
  <si>
    <t>吕亭路（纵一路至文城路）</t>
  </si>
  <si>
    <t>范岗路（学苑路至双港路）</t>
  </si>
  <si>
    <t>龙腾路延伸段（高铁站连接线）</t>
  </si>
  <si>
    <t>孔城路（高铁站连接线省道231城区段）</t>
  </si>
  <si>
    <t>合      计</t>
  </si>
  <si>
    <t>填报单位：桐城经济技术开发区管委会      填报人：张忠君                    联系电话：                                                  2018年1月10日</t>
  </si>
  <si>
    <t>注：土地用途《土地现状分类》（GB/T201010-2007)一级类统计</t>
  </si>
  <si>
    <t>2018年计划期国有建设用地需求情况申报表</t>
  </si>
  <si>
    <t>安徽元素新材料有限公司</t>
  </si>
  <si>
    <t>年产1万吨纳米建材项目</t>
  </si>
  <si>
    <t>17696平方米</t>
  </si>
  <si>
    <t>[2017]366</t>
  </si>
  <si>
    <t>2014-8批次</t>
  </si>
  <si>
    <t>47000万元</t>
  </si>
  <si>
    <t>出让</t>
  </si>
  <si>
    <t>安徽苏诺塑胶有限公司</t>
  </si>
  <si>
    <t>年产1200吨塑料制品项目</t>
  </si>
  <si>
    <t>8362平方米</t>
  </si>
  <si>
    <t>[2017]373</t>
  </si>
  <si>
    <t>10357万元</t>
  </si>
  <si>
    <t>安徽皖源纸塑包装有限公司</t>
  </si>
  <si>
    <t>年产100万套纸制品项目</t>
  </si>
  <si>
    <t>7952平方米</t>
  </si>
  <si>
    <t>[2017]376</t>
  </si>
  <si>
    <t>12000万元</t>
  </si>
  <si>
    <t>桐城祥云塑业有限公司</t>
  </si>
  <si>
    <t>年产500万件塑料制品</t>
  </si>
  <si>
    <t>[2017]327</t>
  </si>
  <si>
    <t>2017-16批次</t>
  </si>
  <si>
    <t>15000万元</t>
  </si>
  <si>
    <t>桐城市观胜塑业有限公司</t>
  </si>
  <si>
    <t>年产490万件塑料制品</t>
  </si>
  <si>
    <t>[2017]325</t>
  </si>
  <si>
    <t>双新开发区管委会</t>
  </si>
  <si>
    <t>双创园</t>
  </si>
  <si>
    <r>
      <rPr>
        <sz val="11"/>
        <rFont val="宋体"/>
        <charset val="134"/>
      </rPr>
      <t>13</t>
    </r>
    <r>
      <rPr>
        <sz val="11"/>
        <rFont val="宋体"/>
        <charset val="134"/>
      </rPr>
      <t>0万平方米</t>
    </r>
  </si>
  <si>
    <t>2017-13批次</t>
  </si>
  <si>
    <r>
      <rPr>
        <sz val="11"/>
        <rFont val="宋体"/>
        <charset val="134"/>
      </rPr>
      <t>5</t>
    </r>
    <r>
      <rPr>
        <sz val="11"/>
        <rFont val="宋体"/>
        <charset val="134"/>
      </rPr>
      <t>2</t>
    </r>
    <r>
      <rPr>
        <sz val="11"/>
        <rFont val="宋体"/>
        <charset val="134"/>
      </rPr>
      <t>000万元</t>
    </r>
  </si>
  <si>
    <t>正在招商项目</t>
  </si>
  <si>
    <t>二、三产业</t>
  </si>
  <si>
    <t>2014-2批次</t>
  </si>
  <si>
    <t>桐城供电公司</t>
  </si>
  <si>
    <t>安庆市11万伏变电站</t>
  </si>
  <si>
    <r>
      <rPr>
        <sz val="11"/>
        <rFont val="宋体"/>
        <charset val="134"/>
      </rPr>
      <t>2</t>
    </r>
    <r>
      <rPr>
        <sz val="11"/>
        <rFont val="宋体"/>
        <charset val="134"/>
      </rPr>
      <t>000万元</t>
    </r>
  </si>
  <si>
    <t>纬九路</t>
  </si>
  <si>
    <t>120万元</t>
  </si>
  <si>
    <t>纬七路</t>
  </si>
  <si>
    <r>
      <rPr>
        <sz val="11"/>
        <rFont val="宋体"/>
        <charset val="134"/>
      </rPr>
      <t>5</t>
    </r>
    <r>
      <rPr>
        <sz val="11"/>
        <rFont val="宋体"/>
        <charset val="134"/>
      </rPr>
      <t>6</t>
    </r>
    <r>
      <rPr>
        <sz val="11"/>
        <rFont val="宋体"/>
        <charset val="134"/>
      </rPr>
      <t>万元</t>
    </r>
  </si>
  <si>
    <t>经三路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</si>
  <si>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6</t>
    </r>
    <r>
      <rPr>
        <sz val="11"/>
        <rFont val="宋体"/>
        <charset val="134"/>
      </rPr>
      <t>万元</t>
    </r>
  </si>
  <si>
    <t>经四路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</si>
  <si>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80</t>
    </r>
    <r>
      <rPr>
        <sz val="11"/>
        <rFont val="宋体"/>
        <charset val="134"/>
      </rPr>
      <t>万元</t>
    </r>
  </si>
  <si>
    <t>填报单位： 双新开发区管委会                                               填报人： 张 林                                                  联系电话：  0556-6134696                                             2018 年  1  月  8   日</t>
  </si>
  <si>
    <t>2015年计划期国有建设用地需求情况申报表</t>
  </si>
  <si>
    <r>
      <rPr>
        <b/>
        <sz val="10"/>
        <rFont val="宋体"/>
        <charset val="134"/>
      </rPr>
      <t xml:space="preserve">                                                                                                             </t>
    </r>
    <r>
      <rPr>
        <sz val="10"/>
        <rFont val="宋体"/>
        <charset val="134"/>
      </rPr>
      <t xml:space="preserve">  单位：</t>
    </r>
  </si>
  <si>
    <t>规划建筑面积（平方米）</t>
  </si>
  <si>
    <t>商住楼</t>
  </si>
  <si>
    <t>凤凰村</t>
  </si>
  <si>
    <t>B17-03</t>
  </si>
  <si>
    <t>皖征地[2015]733号</t>
  </si>
  <si>
    <t>公开出让</t>
  </si>
  <si>
    <t>松鹤路西侧</t>
  </si>
  <si>
    <r>
      <rPr>
        <sz val="10"/>
        <rFont val="宋体"/>
        <charset val="134"/>
      </rPr>
      <t>B17-0</t>
    </r>
    <r>
      <rPr>
        <sz val="10"/>
        <rFont val="宋体"/>
        <charset val="134"/>
      </rPr>
      <t>1</t>
    </r>
  </si>
  <si>
    <t>工业収储改商住出让</t>
  </si>
  <si>
    <t>土桥村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</si>
  <si>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18-01</t>
    </r>
  </si>
  <si>
    <t>皖征地[2014]762号</t>
  </si>
  <si>
    <r>
      <rPr>
        <sz val="10"/>
        <rFont val="宋体"/>
        <charset val="134"/>
      </rPr>
      <t>2018.1</t>
    </r>
    <r>
      <rPr>
        <sz val="10"/>
        <rFont val="宋体"/>
        <charset val="134"/>
      </rPr>
      <t>0</t>
    </r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</si>
  <si>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18-02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</si>
  <si>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06国道转用</t>
    </r>
  </si>
  <si>
    <t>中石化加油站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</si>
  <si>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18-14</t>
    </r>
  </si>
  <si>
    <t>正在组织报批材料</t>
  </si>
  <si>
    <t>农贸市场</t>
  </si>
  <si>
    <t>罗潭村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</si>
  <si>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18-15</t>
    </r>
  </si>
  <si>
    <t>标准化厂房</t>
  </si>
  <si>
    <t>新城村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</si>
  <si>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18-03</t>
    </r>
  </si>
  <si>
    <r>
      <rPr>
        <sz val="10"/>
        <rFont val="宋体"/>
        <charset val="134"/>
      </rPr>
      <t>皖征地（纳入增减挂钩）[</t>
    </r>
    <r>
      <rPr>
        <sz val="10"/>
        <rFont val="宋体"/>
        <charset val="134"/>
      </rPr>
      <t>2013]128号</t>
    </r>
  </si>
  <si>
    <t>工业厂房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</si>
  <si>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18-04</t>
    </r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</si>
  <si>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18-05</t>
    </r>
  </si>
  <si>
    <t>中林塑业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</si>
  <si>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17-04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</si>
  <si>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017-12</t>
    </r>
  </si>
  <si>
    <t>省政府已批</t>
  </si>
  <si>
    <t>辉隆公司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</si>
  <si>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16-06</t>
    </r>
  </si>
  <si>
    <t>2015-9</t>
  </si>
  <si>
    <t>龙岳公司</t>
  </si>
  <si>
    <t>伊洛村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</si>
  <si>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17-02</t>
    </r>
  </si>
  <si>
    <t>皖征地[2017]162号</t>
  </si>
  <si>
    <t>萨罗蒂塑业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</si>
  <si>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17-05</t>
    </r>
  </si>
  <si>
    <r>
      <rPr>
        <sz val="10"/>
        <rFont val="宋体"/>
        <charset val="134"/>
      </rPr>
      <t>皖征地（增减挂钩）[</t>
    </r>
    <r>
      <rPr>
        <sz val="10"/>
        <rFont val="宋体"/>
        <charset val="134"/>
      </rPr>
      <t>2013]89号</t>
    </r>
  </si>
  <si>
    <t>新扬塑业</t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</si>
  <si>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17-06</t>
    </r>
  </si>
  <si>
    <r>
      <rPr>
        <sz val="10"/>
        <rFont val="宋体"/>
        <charset val="134"/>
      </rPr>
      <t>B</t>
    </r>
    <r>
      <rPr>
        <sz val="10"/>
        <rFont val="宋体"/>
        <charset val="134"/>
      </rPr>
      <t>17-07</t>
    </r>
  </si>
  <si>
    <t>存量建设用地</t>
  </si>
  <si>
    <t>新盛塑料</t>
  </si>
  <si>
    <t>B14-11</t>
  </si>
  <si>
    <t>鸿泰服饰</t>
  </si>
  <si>
    <t>B14-13</t>
  </si>
  <si>
    <t>飞宇塑业</t>
  </si>
  <si>
    <t>B14-14</t>
  </si>
  <si>
    <t>恒汇塑料</t>
  </si>
  <si>
    <t>B14-15</t>
  </si>
  <si>
    <t>宏大制刷</t>
  </si>
  <si>
    <t>B14-18</t>
  </si>
  <si>
    <t>鸿浩塑业</t>
  </si>
  <si>
    <t>B14-19</t>
  </si>
  <si>
    <t>朝晖无纺布</t>
  </si>
  <si>
    <t>B14-20</t>
  </si>
  <si>
    <t>天源塑料</t>
  </si>
  <si>
    <t>B14-25</t>
  </si>
  <si>
    <t>厚忠塑业</t>
  </si>
  <si>
    <t>B14-27</t>
  </si>
  <si>
    <t>曾辉制刷</t>
  </si>
  <si>
    <t>B14-28</t>
  </si>
  <si>
    <t>汉兴塑料</t>
  </si>
  <si>
    <t>B14-29</t>
  </si>
  <si>
    <t>中创公司</t>
  </si>
  <si>
    <t>新安渡村</t>
  </si>
  <si>
    <t>B18-06</t>
  </si>
  <si>
    <t>皖征地[2012]996号</t>
  </si>
  <si>
    <t>自来水公司</t>
  </si>
  <si>
    <t>B18-07</t>
  </si>
  <si>
    <t>皖征地（纳入增减挂钩）[2011]124号</t>
  </si>
  <si>
    <t>B18-08</t>
  </si>
  <si>
    <t>皖征地（纳入增减挂钩）[2012]233号</t>
  </si>
  <si>
    <t>B18-09</t>
  </si>
  <si>
    <t>皖征地[2012]1627号</t>
  </si>
  <si>
    <t>龙塘村</t>
  </si>
  <si>
    <t>B18-10</t>
  </si>
  <si>
    <t>B18-11</t>
  </si>
  <si>
    <t>高峰塑盖</t>
  </si>
  <si>
    <t>B18-12</t>
  </si>
  <si>
    <t>美祥公司</t>
  </si>
  <si>
    <t>B15-06</t>
  </si>
  <si>
    <t>2014-3批次增减挂钩建新</t>
  </si>
  <si>
    <t>B18-13</t>
  </si>
  <si>
    <t>凤凰村党群活动中心</t>
  </si>
  <si>
    <t xml:space="preserve"> </t>
  </si>
  <si>
    <t>已报待批</t>
  </si>
  <si>
    <t>划拨</t>
  </si>
  <si>
    <t>罗潭村党群活动中心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</si>
  <si>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016-13批次农转用</t>
    </r>
  </si>
  <si>
    <t>徐河村党群活动中心</t>
  </si>
  <si>
    <t>徐河村</t>
  </si>
  <si>
    <r>
      <rPr>
        <sz val="10"/>
        <rFont val="宋体"/>
        <charset val="134"/>
      </rPr>
      <t>填报单位：新渡镇人民政府                                填报人：余渊                                         联系电话：</t>
    </r>
    <r>
      <rPr>
        <sz val="10"/>
        <rFont val="宋体"/>
        <charset val="134"/>
      </rPr>
      <t>0556-6810625</t>
    </r>
    <r>
      <rPr>
        <sz val="10"/>
        <rFont val="宋体"/>
        <charset val="134"/>
      </rPr>
      <t xml:space="preserve">                 </t>
    </r>
    <r>
      <rPr>
        <sz val="10"/>
        <rFont val="宋体"/>
        <charset val="134"/>
      </rPr>
      <t>2018</t>
    </r>
    <r>
      <rPr>
        <sz val="10"/>
        <rFont val="宋体"/>
        <charset val="134"/>
      </rPr>
      <t xml:space="preserve">年  </t>
    </r>
    <r>
      <rPr>
        <sz val="10"/>
        <rFont val="宋体"/>
        <charset val="134"/>
      </rPr>
      <t>1</t>
    </r>
    <r>
      <rPr>
        <sz val="10"/>
        <rFont val="宋体"/>
        <charset val="134"/>
      </rPr>
      <t xml:space="preserve">  月  </t>
    </r>
    <r>
      <rPr>
        <sz val="10"/>
        <rFont val="宋体"/>
        <charset val="134"/>
      </rPr>
      <t>15</t>
    </r>
    <r>
      <rPr>
        <sz val="10"/>
        <rFont val="宋体"/>
        <charset val="134"/>
      </rPr>
      <t xml:space="preserve">   日</t>
    </r>
  </si>
  <si>
    <t>孔城镇政府</t>
  </si>
  <si>
    <t>如意冢纺</t>
  </si>
  <si>
    <t>孔城镇红庙村</t>
  </si>
  <si>
    <t>K2018-</t>
  </si>
  <si>
    <t>挂牌</t>
  </si>
  <si>
    <t>金牛耐磨</t>
  </si>
  <si>
    <t>孔城镇清水村</t>
  </si>
  <si>
    <t>招商引资</t>
  </si>
  <si>
    <t>孔城镇中心居委会</t>
  </si>
  <si>
    <t>商服车站</t>
  </si>
  <si>
    <t>孔城镇桐梓村</t>
  </si>
  <si>
    <t>引江济淮安置拆迁安置点</t>
  </si>
  <si>
    <t>商住用地</t>
  </si>
  <si>
    <t>206国道拆迁安置点</t>
  </si>
  <si>
    <t>孔城镇王店 村</t>
  </si>
  <si>
    <t>中心幼儿园</t>
  </si>
  <si>
    <t>填报单位： 孔城镇人民政府                              填报人：徐国葆                                           联系电话：                                                  2018年 01月 4日</t>
  </si>
  <si>
    <t>双港大道南侧</t>
  </si>
  <si>
    <t>C18-1</t>
  </si>
  <si>
    <t>皖政地【2017】593号</t>
  </si>
  <si>
    <t>2018年5月</t>
  </si>
  <si>
    <t>桐城市松山田园度假旅游</t>
  </si>
  <si>
    <t>双港镇山明村</t>
  </si>
  <si>
    <t>C18-2</t>
  </si>
  <si>
    <t>皖政地【2016】306号</t>
  </si>
  <si>
    <t>C18-3</t>
  </si>
  <si>
    <t>皖政地【2012】1012号</t>
  </si>
  <si>
    <t>双铺村</t>
  </si>
  <si>
    <t>C18-4</t>
  </si>
  <si>
    <t>皖政地【2013】896号</t>
  </si>
  <si>
    <t>2018年7月</t>
  </si>
  <si>
    <t>长枫村</t>
  </si>
  <si>
    <t>C18-5</t>
  </si>
  <si>
    <t>龙山村</t>
  </si>
  <si>
    <t>C18-6</t>
  </si>
  <si>
    <t>皖政地调【2013】32号</t>
  </si>
  <si>
    <t>练潭村</t>
  </si>
  <si>
    <t>C18-7</t>
  </si>
  <si>
    <t>皖政地调【2015】894号</t>
  </si>
  <si>
    <t>2018年9月</t>
  </si>
  <si>
    <t>桐城市双港镇双铺初中</t>
  </si>
  <si>
    <t>C18-8</t>
  </si>
  <si>
    <t>皖政地调【2016】458号</t>
  </si>
  <si>
    <t>填报单位：                                                填报人：                                                  联系电话：                                                  年    月     日</t>
  </si>
  <si>
    <t>劳保用品生产基地</t>
  </si>
  <si>
    <t>√</t>
  </si>
  <si>
    <t>二环路南侧</t>
  </si>
  <si>
    <t>Q18-01</t>
  </si>
  <si>
    <t>2018.10</t>
  </si>
  <si>
    <t>车辆密封布、卫生劳保用品生产项目</t>
  </si>
  <si>
    <t>永庆路北侧</t>
  </si>
  <si>
    <t>Q18-02</t>
  </si>
  <si>
    <t>皖政地[2016]1423号</t>
  </si>
  <si>
    <t>2018.8</t>
  </si>
  <si>
    <t>劳保、制刷</t>
  </si>
  <si>
    <t>永庭村</t>
  </si>
  <si>
    <t>Q18-03</t>
  </si>
  <si>
    <t>皖政地[2017]1293号</t>
  </si>
  <si>
    <t>2018.11</t>
  </si>
  <si>
    <t>制刷</t>
  </si>
  <si>
    <t>青草镇区</t>
  </si>
  <si>
    <t>Q18-04</t>
  </si>
  <si>
    <t>2018.12</t>
  </si>
  <si>
    <t>Q18-05</t>
  </si>
  <si>
    <t>生物科技</t>
  </si>
  <si>
    <t>Q18-06</t>
  </si>
  <si>
    <t>劳保用品</t>
  </si>
  <si>
    <t>Q18-07</t>
  </si>
  <si>
    <t>Q18-08</t>
  </si>
  <si>
    <t>Q18-09</t>
  </si>
  <si>
    <t>Q18-10</t>
  </si>
  <si>
    <t>Q18-11</t>
  </si>
  <si>
    <t>陶冲片区</t>
  </si>
  <si>
    <t>Q18-12</t>
  </si>
  <si>
    <t>碳化硼制品</t>
  </si>
  <si>
    <t>Q18-13</t>
  </si>
  <si>
    <t>农业旅游综合开发项目</t>
  </si>
  <si>
    <t>青草镇乔庄村</t>
  </si>
  <si>
    <t>Q18-14</t>
  </si>
  <si>
    <t>2018.9</t>
  </si>
  <si>
    <t>拍卖或挂牌</t>
  </si>
  <si>
    <t>生态旅游项目</t>
  </si>
  <si>
    <t>范青路南侧</t>
  </si>
  <si>
    <t>Q18-15</t>
  </si>
  <si>
    <t>商住</t>
  </si>
  <si>
    <t>陶冲村</t>
  </si>
  <si>
    <t>Q18-16</t>
  </si>
  <si>
    <t>皖政地[2017]1185号</t>
  </si>
  <si>
    <t>2018.4</t>
  </si>
  <si>
    <t>吉庆居委会</t>
  </si>
  <si>
    <t>Q18-17</t>
  </si>
  <si>
    <t>青草生态园</t>
  </si>
  <si>
    <t>公交转用枢纽</t>
  </si>
  <si>
    <t>同兴居委会</t>
  </si>
  <si>
    <t>Q18-18</t>
  </si>
  <si>
    <t>垃圾中转站</t>
  </si>
  <si>
    <t>江岭村</t>
  </si>
  <si>
    <t>Q18-19</t>
  </si>
  <si>
    <t>填报单位：青草国土分局                                                填报人： 宋海翔                                                 联系电话：                                                  2018 年 1 月 15 日</t>
  </si>
  <si>
    <t>大关镇人民政府</t>
  </si>
  <si>
    <t>大关镇卅铺村</t>
  </si>
  <si>
    <t>D18-02</t>
  </si>
  <si>
    <t>大关镇金山村</t>
  </si>
  <si>
    <t>D18-03</t>
  </si>
  <si>
    <t>大关镇青龙村</t>
  </si>
  <si>
    <t>D18-04</t>
  </si>
  <si>
    <t>D18-10</t>
  </si>
  <si>
    <t>D18-01</t>
  </si>
  <si>
    <t>D18-06</t>
  </si>
  <si>
    <t>D18-05</t>
  </si>
  <si>
    <t>D18-07</t>
  </si>
  <si>
    <t>D18-08</t>
  </si>
  <si>
    <t>D18-09</t>
  </si>
  <si>
    <t>填报单位：                                                填报人：                                                  联系电话：                                                      年    月     日</t>
  </si>
  <si>
    <t>金神镇2018年计划期国有建设用地需求情况申报表</t>
  </si>
  <si>
    <t>单位：亩</t>
  </si>
  <si>
    <t>土地面积</t>
  </si>
  <si>
    <t>东方里程（青岛）塑胶技术有限公司</t>
  </si>
  <si>
    <t>草原村</t>
  </si>
  <si>
    <t>桐城市双福塑业有限公司</t>
  </si>
  <si>
    <t>金神村</t>
  </si>
  <si>
    <t>J16-08</t>
  </si>
  <si>
    <t>桐规函字338号</t>
  </si>
  <si>
    <t>存量</t>
  </si>
  <si>
    <t>桐城市凯瑞包装有限公司</t>
  </si>
  <si>
    <t>桐城市金神镇鑫马塑料厂</t>
  </si>
  <si>
    <t>J16-11</t>
  </si>
  <si>
    <t>桐规函字348号</t>
  </si>
  <si>
    <t>桐城市鸿飞塑业有限公司</t>
  </si>
  <si>
    <t>桐城市百兴塑料有限公司</t>
  </si>
  <si>
    <t>工业园</t>
  </si>
  <si>
    <t>桐城市忠杰塑料厂</t>
  </si>
  <si>
    <t>香铺村</t>
  </si>
  <si>
    <t>桐城市2015年第11批次城乡建设用地</t>
  </si>
  <si>
    <t>桐城市金编塑业有限公司</t>
  </si>
  <si>
    <t>桐城市2014年第四批次城乡建设用地增减挂钩</t>
  </si>
  <si>
    <t>桐城市瑞兆雨衣有限公司</t>
  </si>
  <si>
    <t>桐城市2015年第13批次城镇建设用地</t>
  </si>
  <si>
    <t>桐城市金中机械有限公司</t>
  </si>
  <si>
    <t>桐城市格美建材有限公司</t>
  </si>
  <si>
    <t>2011-6城镇用地</t>
  </si>
  <si>
    <t>桐城市博成机械有限公司</t>
  </si>
  <si>
    <t>安徽正同光电科技有限公司</t>
  </si>
  <si>
    <t>2011-8城镇用地</t>
  </si>
  <si>
    <t>桐城市景天塑胶有限公司</t>
  </si>
  <si>
    <t>桐城市2015年第7批次城镇建设用地</t>
  </si>
  <si>
    <t>安徽省桐城市旺达塑印包装厂</t>
  </si>
  <si>
    <t>桐城市长明包装有限公司</t>
  </si>
  <si>
    <t>桐城市凯邦包装有限公司</t>
  </si>
  <si>
    <t>桐城市源世塑料有限公司</t>
  </si>
  <si>
    <t>桐城市亿辰包装有限公司</t>
  </si>
  <si>
    <t>桐城市金凯铸造有限公司</t>
  </si>
  <si>
    <t>桐城市永红塑业有限公司</t>
  </si>
  <si>
    <t>桐城市金鹏装饰材料有限公司</t>
  </si>
  <si>
    <t>金神镇党群活动中心</t>
  </si>
  <si>
    <t>公用事业</t>
  </si>
  <si>
    <t>竹园东路</t>
  </si>
  <si>
    <t>划拨供地</t>
  </si>
  <si>
    <t>桐城市东润塑业有限公司</t>
  </si>
  <si>
    <t>安徽中远软件科技有限公司</t>
  </si>
  <si>
    <t>桐城市强大塑料厂</t>
  </si>
  <si>
    <t>桐城市金丝巢有限公司</t>
  </si>
  <si>
    <t>桐金路与竹园东路交口</t>
  </si>
  <si>
    <t>孙桥村</t>
  </si>
  <si>
    <t>填报单位：     金神镇                       填报人：  程辉             联系电话：                    2018    年  1  月 18   日</t>
  </si>
  <si>
    <r>
      <rPr>
        <sz val="11"/>
        <rFont val="宋体"/>
        <charset val="134"/>
      </rPr>
      <t>规划建筑面积(平方米</t>
    </r>
    <r>
      <rPr>
        <sz val="11"/>
        <rFont val="宋体"/>
        <charset val="134"/>
      </rPr>
      <t>)</t>
    </r>
  </si>
  <si>
    <t>投资总额（万)</t>
  </si>
  <si>
    <t>鸿旭服饰</t>
  </si>
  <si>
    <t>年产500万套服装</t>
  </si>
  <si>
    <t>范岗居委会</t>
  </si>
  <si>
    <t>F17-43</t>
  </si>
  <si>
    <t>4000万</t>
  </si>
  <si>
    <t>超然无纺布</t>
  </si>
  <si>
    <r>
      <rPr>
        <sz val="11"/>
        <rFont val="宋体"/>
        <charset val="134"/>
      </rPr>
      <t>年产0</t>
    </r>
    <r>
      <rPr>
        <sz val="11"/>
        <rFont val="宋体"/>
        <charset val="134"/>
      </rPr>
      <t>.3万吨无纺布购物袋</t>
    </r>
  </si>
  <si>
    <t>月山村</t>
  </si>
  <si>
    <r>
      <rPr>
        <sz val="11"/>
        <rFont val="宋体"/>
        <charset val="134"/>
      </rPr>
      <t>F</t>
    </r>
    <r>
      <rPr>
        <sz val="11"/>
        <rFont val="宋体"/>
        <charset val="134"/>
      </rPr>
      <t>17-39</t>
    </r>
  </si>
  <si>
    <r>
      <rPr>
        <sz val="11"/>
        <rFont val="宋体"/>
        <charset val="134"/>
      </rPr>
      <t>2</t>
    </r>
    <r>
      <rPr>
        <sz val="11"/>
        <rFont val="宋体"/>
        <charset val="134"/>
      </rPr>
      <t>016-17</t>
    </r>
  </si>
  <si>
    <r>
      <rPr>
        <sz val="11"/>
        <rFont val="宋体"/>
        <charset val="134"/>
      </rPr>
      <t>3</t>
    </r>
    <r>
      <rPr>
        <sz val="11"/>
        <rFont val="宋体"/>
        <charset val="134"/>
      </rPr>
      <t>800万</t>
    </r>
  </si>
  <si>
    <t>北京祯和睿通公司</t>
  </si>
  <si>
    <r>
      <rPr>
        <sz val="11"/>
        <rFont val="宋体"/>
        <charset val="134"/>
      </rPr>
      <t>年产1</t>
    </r>
    <r>
      <rPr>
        <sz val="11"/>
        <rFont val="宋体"/>
        <charset val="134"/>
      </rPr>
      <t>500台医疗设备</t>
    </r>
  </si>
  <si>
    <r>
      <rPr>
        <sz val="11"/>
        <rFont val="宋体"/>
        <charset val="134"/>
      </rPr>
      <t>F</t>
    </r>
    <r>
      <rPr>
        <sz val="11"/>
        <rFont val="宋体"/>
        <charset val="134"/>
      </rPr>
      <t>17-40</t>
    </r>
  </si>
  <si>
    <r>
      <rPr>
        <sz val="11"/>
        <rFont val="宋体"/>
        <charset val="134"/>
      </rPr>
      <t>5</t>
    </r>
    <r>
      <rPr>
        <sz val="11"/>
        <rFont val="宋体"/>
        <charset val="134"/>
      </rPr>
      <t>000万</t>
    </r>
  </si>
  <si>
    <t>桐城市康然建材公司</t>
  </si>
  <si>
    <t>年产30万吨干混砂浆</t>
  </si>
  <si>
    <t>沥岗村</t>
  </si>
  <si>
    <t>F18-02</t>
  </si>
  <si>
    <t>5200万</t>
  </si>
  <si>
    <t>白马绒布有限公司</t>
  </si>
  <si>
    <t>年产350万米滚筒刷绒布</t>
  </si>
  <si>
    <t>F17-38</t>
  </si>
  <si>
    <t>5800万</t>
  </si>
  <si>
    <t>尚尚家纺公司</t>
  </si>
  <si>
    <t>棉被羽绒被</t>
  </si>
  <si>
    <t>F18-04</t>
  </si>
  <si>
    <t>2016-17</t>
  </si>
  <si>
    <t>东裕新材料公司</t>
  </si>
  <si>
    <t>氟硅胶生产</t>
  </si>
  <si>
    <t>F18-05</t>
  </si>
  <si>
    <t>金涛工具</t>
  </si>
  <si>
    <t>F18-06、02、03</t>
  </si>
  <si>
    <t>2016-17、存量</t>
  </si>
  <si>
    <t>分宗地出让</t>
  </si>
  <si>
    <t>滚筒刷金属支架</t>
  </si>
  <si>
    <t>朱公路西侧</t>
  </si>
  <si>
    <t>2015-1增减挂</t>
  </si>
  <si>
    <t>装饰辅料生产</t>
  </si>
  <si>
    <t>东、北工业集中区</t>
  </si>
  <si>
    <t>老派出所</t>
  </si>
  <si>
    <t>含住宅用地</t>
  </si>
  <si>
    <t>镇政府门前</t>
  </si>
  <si>
    <t>公园路北侧</t>
  </si>
  <si>
    <t>范岗居委会（方屋）</t>
  </si>
  <si>
    <t>加油站</t>
  </si>
  <si>
    <t>高黄村</t>
  </si>
  <si>
    <t>范岗自来水厂</t>
  </si>
  <si>
    <t>自来水净化制作</t>
  </si>
  <si>
    <t>八台山公墓管理处</t>
  </si>
  <si>
    <t>办公管理用房</t>
  </si>
  <si>
    <t>拟报批</t>
  </si>
  <si>
    <t>集镇道路、206国道连接线</t>
  </si>
  <si>
    <t>范岗居委会、月山村</t>
  </si>
  <si>
    <t>存量、拟报批</t>
  </si>
  <si>
    <t>填报单位：桐城市国土资源局范岗国土所                                                填报人： 严森                                 联系电话：6010154                        2018 年  1  月  10   日</t>
  </si>
  <si>
    <t>吕亭镇2018年计划期国有建设用地需求情况申报表</t>
  </si>
  <si>
    <t xml:space="preserve">       文昌办事处        （盖章）</t>
  </si>
  <si>
    <t>桐城市顺平劳务有限公司</t>
  </si>
  <si>
    <t>平坦村</t>
  </si>
  <si>
    <t>已报批</t>
  </si>
  <si>
    <t>桐城市海盾集团</t>
  </si>
  <si>
    <t>待报批</t>
  </si>
  <si>
    <t>创兴建材</t>
  </si>
  <si>
    <t>狮山村</t>
  </si>
  <si>
    <t>桐城市双龙农牧科技有限公司</t>
  </si>
  <si>
    <t>桐城市联鼎衡器有限公司</t>
  </si>
  <si>
    <t>双龙村</t>
  </si>
  <si>
    <t>桐城市澎澜废旧金属回收有限公司</t>
  </si>
  <si>
    <t>桐城市锦诚彩印厂</t>
  </si>
  <si>
    <t>吕亭镇人民政府</t>
  </si>
  <si>
    <t>双龙工业园</t>
  </si>
  <si>
    <t>吕亭村</t>
  </si>
  <si>
    <t>鲁谼山村</t>
  </si>
  <si>
    <t>吕亭镇卫生院</t>
  </si>
  <si>
    <t>填报单位：                                    填报人：  梅阳泽                                               联系电话：                                                  2018年    1月    10 日</t>
  </si>
  <si>
    <t xml:space="preserve">             唐湾镇人民政府  （盖章）</t>
  </si>
  <si>
    <t>镇政府</t>
  </si>
  <si>
    <t>污水处理厂</t>
  </si>
  <si>
    <t>唐湾村</t>
  </si>
  <si>
    <t>填报单位：唐湾镇人民政府                                                填报人： 陈素亮                                                                                                                                                  联系电话：6590028                                                                                2018年1月10日</t>
  </si>
  <si>
    <t xml:space="preserve">        黄甲镇       （盖章）</t>
  </si>
  <si>
    <t>美尔玛生态农业有限公司</t>
  </si>
  <si>
    <t>黄甲镇石窑村</t>
  </si>
  <si>
    <t>（2016）109</t>
  </si>
  <si>
    <t>安徽炬能碳材料有限公司</t>
  </si>
  <si>
    <t>黄甲镇葛湾村</t>
  </si>
  <si>
    <t>（2016）058</t>
  </si>
  <si>
    <t>抽水蓄能电站</t>
  </si>
  <si>
    <t>三新村党群服务中心</t>
  </si>
  <si>
    <t>三新村</t>
  </si>
  <si>
    <t>葛湾村</t>
  </si>
  <si>
    <t>0,5</t>
  </si>
  <si>
    <t>齐曙光</t>
  </si>
  <si>
    <t>工业用地</t>
  </si>
  <si>
    <t>松桂村</t>
  </si>
  <si>
    <t>白兔湖生态旅游有限责任公司</t>
  </si>
  <si>
    <t>住宿餐饮用地</t>
  </si>
  <si>
    <t>蟠龙村</t>
  </si>
  <si>
    <t>补办09-11批次，2015年第13批次</t>
  </si>
  <si>
    <t>嬉子湖生态旅游有限责任公司</t>
  </si>
  <si>
    <t>双店村</t>
  </si>
  <si>
    <t>2015年13批次</t>
  </si>
  <si>
    <t>嬉子湖镇人民政府</t>
  </si>
  <si>
    <t>批发零售用地</t>
  </si>
  <si>
    <t>曹岗村</t>
  </si>
  <si>
    <t>风景名胜设施用地</t>
  </si>
  <si>
    <t>2016第17批次</t>
  </si>
  <si>
    <t xml:space="preserve">填报单位：                           填报人：汪董武                            联系电话：              2018 年1 月 15 日                          </t>
  </si>
</sst>
</file>

<file path=xl/styles.xml><?xml version="1.0" encoding="utf-8"?>
<styleSheet xmlns="http://schemas.openxmlformats.org/spreadsheetml/2006/main">
  <numFmts count="5">
    <numFmt numFmtId="176" formatCode="0.00_);[Red]\(0.00\)"/>
    <numFmt numFmtId="177" formatCode="0.00_ "/>
    <numFmt numFmtId="178" formatCode="#,##0_);[Red]\(#,##0\)"/>
    <numFmt numFmtId="179" formatCode="0_);[Red]\(0\)"/>
    <numFmt numFmtId="180" formatCode="0;_蠀"/>
  </numFmts>
  <fonts count="35">
    <font>
      <sz val="12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仿宋_GB2312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24"/>
      <name val="宋体"/>
      <charset val="134"/>
    </font>
    <font>
      <sz val="10.5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8"/>
      <name val="宋体"/>
      <charset val="134"/>
    </font>
    <font>
      <b/>
      <sz val="10"/>
      <name val="宋体"/>
      <charset val="134"/>
    </font>
    <font>
      <b/>
      <sz val="20"/>
      <name val="华文中宋"/>
      <charset val="134"/>
    </font>
    <font>
      <sz val="12"/>
      <name val="仿宋_GB2312"/>
      <charset val="134"/>
    </font>
    <font>
      <sz val="20"/>
      <name val="黑体"/>
      <family val="3"/>
      <charset val="134"/>
    </font>
    <font>
      <sz val="10"/>
      <name val="仿宋_GB2312"/>
      <charset val="134"/>
    </font>
    <font>
      <sz val="11"/>
      <name val="仿宋_GB2312"/>
      <charset val="134"/>
    </font>
    <font>
      <sz val="11"/>
      <color indexed="8"/>
      <name val="宋体"/>
      <charset val="134"/>
    </font>
    <font>
      <b/>
      <sz val="20"/>
      <name val="方正小标宋简体"/>
      <charset val="134"/>
    </font>
    <font>
      <b/>
      <sz val="11"/>
      <color indexed="8"/>
      <name val="楷体_GB2312"/>
      <charset val="134"/>
    </font>
    <font>
      <sz val="11"/>
      <color indexed="8"/>
      <name val="楷体_GB2312"/>
      <charset val="134"/>
    </font>
    <font>
      <sz val="11"/>
      <name val="楷体_GB2312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0"/>
      <name val="Helv"/>
      <family val="2"/>
    </font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微软雅黑 Light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31" fillId="0" borderId="0"/>
    <xf numFmtId="0" fontId="31" fillId="0" borderId="0"/>
    <xf numFmtId="0" fontId="28" fillId="3" borderId="0" applyNumberFormat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1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1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0" borderId="1" xfId="9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12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9" applyFont="1" applyFill="1" applyBorder="1" applyAlignment="1">
      <alignment horizontal="center" vertical="center" wrapText="1"/>
    </xf>
    <xf numFmtId="49" fontId="6" fillId="0" borderId="1" xfId="9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6" applyFont="1" applyAlignment="1"/>
    <xf numFmtId="0" fontId="0" fillId="0" borderId="0" xfId="6" applyFont="1" applyFill="1" applyAlignment="1"/>
    <xf numFmtId="0" fontId="31" fillId="0" borderId="0" xfId="6" applyAlignment="1"/>
    <xf numFmtId="0" fontId="17" fillId="0" borderId="0" xfId="6" applyFont="1" applyAlignment="1">
      <alignment vertical="center" wrapText="1"/>
    </xf>
    <xf numFmtId="0" fontId="0" fillId="0" borderId="0" xfId="6" applyFont="1" applyBorder="1" applyAlignment="1">
      <alignment horizontal="center" vertical="center" wrapText="1"/>
    </xf>
    <xf numFmtId="0" fontId="0" fillId="0" borderId="1" xfId="6" applyFont="1" applyBorder="1" applyAlignment="1">
      <alignment horizontal="center" vertical="center" wrapText="1"/>
    </xf>
    <xf numFmtId="0" fontId="0" fillId="0" borderId="1" xfId="6" applyFont="1" applyFill="1" applyBorder="1" applyAlignment="1">
      <alignment horizontal="center" vertical="center" wrapText="1"/>
    </xf>
    <xf numFmtId="177" fontId="0" fillId="0" borderId="1" xfId="6" applyNumberFormat="1" applyFont="1" applyFill="1" applyBorder="1" applyAlignment="1">
      <alignment horizontal="center" vertical="center" wrapText="1"/>
    </xf>
    <xf numFmtId="176" fontId="0" fillId="0" borderId="1" xfId="6" applyNumberFormat="1" applyFont="1" applyBorder="1" applyAlignment="1">
      <alignment horizontal="center" vertical="center" wrapText="1"/>
    </xf>
    <xf numFmtId="49" fontId="0" fillId="0" borderId="1" xfId="6" applyNumberFormat="1" applyFont="1" applyFill="1" applyBorder="1" applyAlignment="1">
      <alignment horizontal="center" vertical="center" wrapText="1"/>
    </xf>
    <xf numFmtId="177" fontId="0" fillId="0" borderId="3" xfId="6" applyNumberFormat="1" applyFont="1" applyFill="1" applyBorder="1" applyAlignment="1">
      <alignment horizontal="center" vertical="center" wrapText="1"/>
    </xf>
    <xf numFmtId="176" fontId="0" fillId="0" borderId="3" xfId="6" applyNumberFormat="1" applyFont="1" applyBorder="1" applyAlignment="1">
      <alignment horizontal="center" vertical="center" wrapText="1"/>
    </xf>
    <xf numFmtId="176" fontId="0" fillId="0" borderId="1" xfId="6" applyNumberFormat="1" applyFont="1" applyFill="1" applyBorder="1" applyAlignment="1">
      <alignment horizontal="center" vertical="center" wrapText="1"/>
    </xf>
    <xf numFmtId="176" fontId="0" fillId="0" borderId="3" xfId="6" applyNumberFormat="1" applyFont="1" applyFill="1" applyBorder="1" applyAlignment="1">
      <alignment horizontal="center" vertical="center" wrapText="1"/>
    </xf>
    <xf numFmtId="177" fontId="0" fillId="0" borderId="1" xfId="6" applyNumberFormat="1" applyFont="1" applyBorder="1" applyAlignment="1">
      <alignment horizontal="center" vertical="center" wrapText="1"/>
    </xf>
    <xf numFmtId="0" fontId="0" fillId="0" borderId="1" xfId="6" applyFont="1" applyBorder="1" applyAlignment="1">
      <alignment vertical="center"/>
    </xf>
    <xf numFmtId="0" fontId="0" fillId="0" borderId="1" xfId="6" applyFont="1" applyBorder="1" applyAlignment="1"/>
    <xf numFmtId="178" fontId="18" fillId="0" borderId="1" xfId="13" applyNumberFormat="1" applyFont="1" applyBorder="1" applyAlignment="1">
      <alignment horizontal="center" vertical="center" wrapText="1"/>
    </xf>
    <xf numFmtId="0" fontId="0" fillId="0" borderId="1" xfId="6" applyFont="1" applyBorder="1" applyAlignment="1">
      <alignment horizontal="center"/>
    </xf>
    <xf numFmtId="49" fontId="0" fillId="0" borderId="1" xfId="6" applyNumberFormat="1" applyFont="1" applyBorder="1" applyAlignment="1">
      <alignment horizontal="center" vertical="center" wrapText="1"/>
    </xf>
    <xf numFmtId="0" fontId="0" fillId="0" borderId="5" xfId="6" applyFont="1" applyFill="1" applyBorder="1" applyAlignment="1">
      <alignment horizontal="center" vertical="center" wrapText="1"/>
    </xf>
    <xf numFmtId="0" fontId="0" fillId="0" borderId="0" xfId="6" applyFont="1" applyBorder="1" applyAlignment="1"/>
    <xf numFmtId="0" fontId="31" fillId="0" borderId="0" xfId="6" applyAlignment="1">
      <alignment horizontal="righ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21" fillId="0" borderId="1" xfId="11" applyNumberFormat="1" applyFont="1" applyBorder="1" applyAlignment="1">
      <alignment horizontal="center" vertical="center" wrapText="1"/>
    </xf>
    <xf numFmtId="0" fontId="21" fillId="0" borderId="1" xfId="11" applyFont="1" applyBorder="1" applyAlignment="1">
      <alignment horizontal="center" vertical="center" wrapText="1"/>
    </xf>
    <xf numFmtId="0" fontId="21" fillId="0" borderId="1" xfId="13" applyFont="1" applyFill="1" applyBorder="1" applyAlignment="1">
      <alignment horizontal="center" vertical="center" wrapText="1"/>
    </xf>
    <xf numFmtId="179" fontId="21" fillId="0" borderId="1" xfId="13" applyNumberFormat="1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178" fontId="21" fillId="0" borderId="1" xfId="13" applyNumberFormat="1" applyFont="1" applyBorder="1" applyAlignment="1">
      <alignment horizontal="center" vertical="center" wrapText="1"/>
    </xf>
    <xf numFmtId="0" fontId="2" fillId="0" borderId="1" xfId="1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76" fontId="21" fillId="0" borderId="1" xfId="13" applyNumberFormat="1" applyFont="1" applyBorder="1" applyAlignment="1">
      <alignment horizontal="center" vertical="center" wrapText="1"/>
    </xf>
    <xf numFmtId="176" fontId="21" fillId="0" borderId="1" xfId="13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6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Border="1" applyAlignment="1">
      <alignment horizontal="center" vertical="center" wrapText="1"/>
    </xf>
    <xf numFmtId="180" fontId="26" fillId="0" borderId="0" xfId="0" applyNumberFormat="1" applyFont="1" applyAlignment="1">
      <alignment horizontal="center" vertical="center" wrapText="1"/>
    </xf>
    <xf numFmtId="0" fontId="2" fillId="0" borderId="0" xfId="0" applyFont="1" applyAlignment="1"/>
    <xf numFmtId="0" fontId="24" fillId="0" borderId="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17" fillId="0" borderId="0" xfId="6" applyFont="1" applyAlignment="1">
      <alignment horizontal="center" vertical="center" wrapText="1"/>
    </xf>
    <xf numFmtId="0" fontId="0" fillId="0" borderId="2" xfId="6" applyFont="1" applyBorder="1" applyAlignment="1">
      <alignment horizontal="center" vertical="center" wrapText="1"/>
    </xf>
    <xf numFmtId="0" fontId="0" fillId="0" borderId="9" xfId="6" applyFont="1" applyBorder="1" applyAlignment="1">
      <alignment horizontal="center" vertical="center" wrapText="1"/>
    </xf>
    <xf numFmtId="0" fontId="19" fillId="0" borderId="0" xfId="11" applyNumberFormat="1" applyFont="1" applyAlignment="1">
      <alignment horizontal="center" vertical="center" wrapText="1"/>
    </xf>
    <xf numFmtId="0" fontId="20" fillId="0" borderId="6" xfId="11" applyNumberFormat="1" applyFont="1" applyBorder="1" applyAlignment="1">
      <alignment horizontal="center" vertical="center" wrapText="1"/>
    </xf>
    <xf numFmtId="0" fontId="21" fillId="0" borderId="5" xfId="11" applyNumberFormat="1" applyFont="1" applyBorder="1" applyAlignment="1">
      <alignment horizontal="center" vertical="center" wrapText="1"/>
    </xf>
    <xf numFmtId="0" fontId="21" fillId="0" borderId="7" xfId="11" applyNumberFormat="1" applyFont="1" applyBorder="1" applyAlignment="1">
      <alignment horizontal="center" vertical="center" wrapText="1"/>
    </xf>
    <xf numFmtId="0" fontId="21" fillId="0" borderId="3" xfId="11" applyNumberFormat="1" applyFont="1" applyBorder="1" applyAlignment="1">
      <alignment horizontal="center" vertical="center" wrapText="1"/>
    </xf>
    <xf numFmtId="0" fontId="21" fillId="0" borderId="1" xfId="1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1" fillId="0" borderId="2" xfId="11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76" fontId="21" fillId="0" borderId="2" xfId="13" applyNumberFormat="1" applyFont="1" applyBorder="1" applyAlignment="1">
      <alignment horizontal="center" vertical="center" wrapText="1"/>
    </xf>
    <xf numFmtId="176" fontId="21" fillId="0" borderId="9" xfId="13" applyNumberFormat="1" applyFont="1" applyBorder="1" applyAlignment="1">
      <alignment horizontal="center" vertical="center" wrapText="1"/>
    </xf>
    <xf numFmtId="176" fontId="21" fillId="0" borderId="4" xfId="13" applyNumberFormat="1" applyFont="1" applyBorder="1" applyAlignment="1">
      <alignment horizontal="center" vertical="center" wrapText="1"/>
    </xf>
    <xf numFmtId="176" fontId="14" fillId="5" borderId="2" xfId="0" applyNumberFormat="1" applyFont="1" applyFill="1" applyBorder="1" applyAlignment="1">
      <alignment horizontal="center" vertical="center" wrapText="1"/>
    </xf>
    <xf numFmtId="176" fontId="14" fillId="5" borderId="4" xfId="0" applyNumberFormat="1" applyFont="1" applyFill="1" applyBorder="1" applyAlignment="1">
      <alignment horizontal="center" vertical="center" wrapText="1"/>
    </xf>
    <xf numFmtId="0" fontId="21" fillId="0" borderId="1" xfId="11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0" borderId="1" xfId="6" applyFont="1" applyBorder="1" applyAlignment="1">
      <alignment horizontal="center" vertical="center" wrapText="1"/>
    </xf>
    <xf numFmtId="0" fontId="0" fillId="0" borderId="4" xfId="6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12" applyFont="1" applyFill="1" applyBorder="1" applyAlignment="1">
      <alignment horizontal="center" vertical="center" wrapText="1"/>
    </xf>
    <xf numFmtId="0" fontId="2" fillId="0" borderId="9" xfId="12" applyFont="1" applyFill="1" applyBorder="1" applyAlignment="1">
      <alignment horizontal="center" vertical="center" wrapText="1"/>
    </xf>
    <xf numFmtId="0" fontId="2" fillId="0" borderId="4" xfId="12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15">
    <cellStyle name="_ET_STYLE_NoName_00_" xfId="1"/>
    <cellStyle name="0,0_x000d__x000a_NA_x000d__x000a_" xfId="2"/>
    <cellStyle name="差_供应宗地" xfId="3"/>
    <cellStyle name="常规" xfId="0" builtinId="0"/>
    <cellStyle name="常规 16" xfId="4"/>
    <cellStyle name="常规 18" xfId="5"/>
    <cellStyle name="常规 2" xfId="6"/>
    <cellStyle name="常规 2 2" xfId="7"/>
    <cellStyle name="常规 8" xfId="8"/>
    <cellStyle name="常规_2012年" xfId="9"/>
    <cellStyle name="常规_2013年" xfId="10"/>
    <cellStyle name="常规_Sheet1" xfId="11"/>
    <cellStyle name="常规_Sheet1_6" xfId="12"/>
    <cellStyle name="常规_安徽2011年保障性安居工程目标任务分解情况表" xfId="13"/>
    <cellStyle name="好_供应宗地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31"/>
  <sheetViews>
    <sheetView tabSelected="1" topLeftCell="A10" workbookViewId="0">
      <selection activeCell="G26" sqref="G26"/>
    </sheetView>
  </sheetViews>
  <sheetFormatPr defaultColWidth="9" defaultRowHeight="15.6"/>
  <cols>
    <col min="1" max="1" width="12" customWidth="1"/>
    <col min="2" max="2" width="10.5" customWidth="1"/>
    <col min="3" max="3" width="5" customWidth="1"/>
    <col min="4" max="4" width="7.19921875" customWidth="1"/>
    <col min="5" max="5" width="5.19921875" customWidth="1"/>
    <col min="6" max="6" width="8.69921875" customWidth="1"/>
    <col min="7" max="7" width="6.09765625" customWidth="1"/>
    <col min="8" max="8" width="9" customWidth="1"/>
    <col min="9" max="9" width="5.5" customWidth="1"/>
    <col min="10" max="10" width="5.69921875" customWidth="1"/>
    <col min="11" max="11" width="6.19921875" customWidth="1"/>
    <col min="12" max="12" width="6.8984375" customWidth="1"/>
    <col min="13" max="13" width="9.8984375" customWidth="1"/>
    <col min="14" max="14" width="6" customWidth="1"/>
    <col min="15" max="15" width="7" customWidth="1"/>
    <col min="16" max="16" width="5.69921875" customWidth="1"/>
    <col min="17" max="17" width="5.8984375" customWidth="1"/>
    <col min="18" max="18" width="4.8984375" customWidth="1"/>
  </cols>
  <sheetData>
    <row r="2" spans="1:18" ht="24" customHeight="1">
      <c r="A2" s="104" t="s">
        <v>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</row>
    <row r="3" spans="1:18" s="76" customFormat="1" ht="15" customHeight="1">
      <c r="A3" s="105" t="s">
        <v>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s="77" customFormat="1" ht="18" customHeight="1">
      <c r="A4" s="97" t="s">
        <v>2</v>
      </c>
      <c r="B4" s="106" t="s">
        <v>3</v>
      </c>
      <c r="C4" s="97" t="s">
        <v>4</v>
      </c>
      <c r="D4" s="97"/>
      <c r="E4" s="97" t="s">
        <v>5</v>
      </c>
      <c r="F4" s="97"/>
      <c r="G4" s="97" t="s">
        <v>6</v>
      </c>
      <c r="H4" s="97"/>
      <c r="I4" s="97"/>
      <c r="J4" s="97"/>
      <c r="K4" s="97"/>
      <c r="L4" s="97"/>
      <c r="M4" s="97"/>
      <c r="N4" s="98" t="s">
        <v>7</v>
      </c>
      <c r="O4" s="99"/>
      <c r="P4" s="109" t="s">
        <v>8</v>
      </c>
      <c r="Q4" s="109" t="s">
        <v>9</v>
      </c>
      <c r="R4" s="109" t="s">
        <v>10</v>
      </c>
    </row>
    <row r="5" spans="1:18" s="77" customFormat="1" ht="19.95" customHeight="1">
      <c r="A5" s="97"/>
      <c r="B5" s="107"/>
      <c r="C5" s="97"/>
      <c r="D5" s="97"/>
      <c r="E5" s="97"/>
      <c r="F5" s="97"/>
      <c r="G5" s="97" t="s">
        <v>11</v>
      </c>
      <c r="H5" s="97"/>
      <c r="I5" s="97" t="s">
        <v>12</v>
      </c>
      <c r="J5" s="97"/>
      <c r="K5" s="98" t="s">
        <v>13</v>
      </c>
      <c r="L5" s="102"/>
      <c r="M5" s="99"/>
      <c r="N5" s="100"/>
      <c r="O5" s="101"/>
      <c r="P5" s="110"/>
      <c r="Q5" s="110"/>
      <c r="R5" s="110"/>
    </row>
    <row r="6" spans="1:18" s="77" customFormat="1" ht="12" customHeight="1">
      <c r="A6" s="97"/>
      <c r="B6" s="108"/>
      <c r="C6" s="97"/>
      <c r="D6" s="97"/>
      <c r="E6" s="97"/>
      <c r="F6" s="97"/>
      <c r="G6" s="97"/>
      <c r="H6" s="97"/>
      <c r="I6" s="97"/>
      <c r="J6" s="97"/>
      <c r="K6" s="100"/>
      <c r="L6" s="103"/>
      <c r="M6" s="101"/>
      <c r="N6" s="100"/>
      <c r="O6" s="101"/>
      <c r="P6" s="110"/>
      <c r="Q6" s="110"/>
      <c r="R6" s="110"/>
    </row>
    <row r="7" spans="1:18" s="77" customFormat="1" ht="19.95" customHeight="1">
      <c r="A7" s="97"/>
      <c r="B7" s="80" t="s">
        <v>14</v>
      </c>
      <c r="C7" s="79" t="s">
        <v>15</v>
      </c>
      <c r="D7" s="79" t="s">
        <v>14</v>
      </c>
      <c r="E7" s="79" t="s">
        <v>15</v>
      </c>
      <c r="F7" s="79" t="s">
        <v>14</v>
      </c>
      <c r="G7" s="79" t="s">
        <v>15</v>
      </c>
      <c r="H7" s="79" t="s">
        <v>14</v>
      </c>
      <c r="I7" s="79" t="s">
        <v>15</v>
      </c>
      <c r="J7" s="79" t="s">
        <v>14</v>
      </c>
      <c r="K7" s="79" t="s">
        <v>15</v>
      </c>
      <c r="L7" s="79" t="s">
        <v>14</v>
      </c>
      <c r="M7" s="79" t="s">
        <v>16</v>
      </c>
      <c r="N7" s="92" t="s">
        <v>15</v>
      </c>
      <c r="O7" s="92" t="s">
        <v>14</v>
      </c>
      <c r="P7" s="111"/>
      <c r="Q7" s="111"/>
      <c r="R7" s="111"/>
    </row>
    <row r="8" spans="1:18" s="76" customFormat="1" ht="24" customHeight="1">
      <c r="A8" s="81" t="s">
        <v>17</v>
      </c>
      <c r="B8" s="82">
        <v>4380</v>
      </c>
      <c r="C8" s="83"/>
      <c r="D8" s="83"/>
      <c r="E8" s="83"/>
      <c r="F8" s="83"/>
      <c r="G8" s="84"/>
      <c r="H8" s="83"/>
      <c r="I8" s="83"/>
      <c r="J8" s="83"/>
      <c r="K8" s="93"/>
      <c r="L8" s="93"/>
      <c r="M8" s="93"/>
      <c r="N8" s="83"/>
      <c r="O8" s="83"/>
      <c r="P8" s="82">
        <v>4380</v>
      </c>
      <c r="Q8" s="93"/>
      <c r="R8" s="84"/>
    </row>
    <row r="9" spans="1:18" s="76" customFormat="1" ht="24" customHeight="1">
      <c r="A9" s="81" t="s">
        <v>18</v>
      </c>
      <c r="B9" s="82">
        <v>904</v>
      </c>
      <c r="C9" s="83"/>
      <c r="D9" s="83"/>
      <c r="E9" s="83"/>
      <c r="F9" s="83"/>
      <c r="G9" s="83">
        <v>9</v>
      </c>
      <c r="H9" s="82">
        <v>904</v>
      </c>
      <c r="I9" s="83">
        <v>9</v>
      </c>
      <c r="J9" s="82">
        <v>904</v>
      </c>
      <c r="K9" s="83"/>
      <c r="L9" s="83"/>
      <c r="M9" s="93"/>
      <c r="N9" s="83"/>
      <c r="O9" s="83"/>
      <c r="P9" s="93"/>
      <c r="Q9" s="93"/>
      <c r="R9" s="84"/>
    </row>
    <row r="10" spans="1:18" s="76" customFormat="1" ht="24" customHeight="1">
      <c r="A10" s="81" t="s">
        <v>19</v>
      </c>
      <c r="B10" s="84">
        <v>576.5</v>
      </c>
      <c r="C10" s="84">
        <v>3</v>
      </c>
      <c r="D10" s="84">
        <v>50</v>
      </c>
      <c r="E10" s="84">
        <v>2</v>
      </c>
      <c r="F10" s="84">
        <v>100</v>
      </c>
      <c r="G10" s="84">
        <v>3</v>
      </c>
      <c r="H10" s="84">
        <v>200</v>
      </c>
      <c r="I10" s="84"/>
      <c r="J10" s="84"/>
      <c r="K10" s="84">
        <v>3</v>
      </c>
      <c r="L10" s="84">
        <v>200</v>
      </c>
      <c r="M10" s="84"/>
      <c r="N10" s="84">
        <v>4</v>
      </c>
      <c r="O10" s="84">
        <v>226.5</v>
      </c>
      <c r="P10" s="84"/>
      <c r="Q10" s="84"/>
      <c r="R10" s="84"/>
    </row>
    <row r="11" spans="1:18" s="76" customFormat="1" ht="24" customHeight="1">
      <c r="A11" s="81" t="s">
        <v>20</v>
      </c>
      <c r="B11" s="84">
        <v>3265</v>
      </c>
      <c r="C11" s="84">
        <v>3</v>
      </c>
      <c r="D11" s="84">
        <v>390</v>
      </c>
      <c r="E11" s="84">
        <v>5</v>
      </c>
      <c r="F11" s="84">
        <v>1630</v>
      </c>
      <c r="G11" s="84">
        <v>2</v>
      </c>
      <c r="H11" s="84">
        <v>100</v>
      </c>
      <c r="I11" s="84"/>
      <c r="J11" s="84"/>
      <c r="K11" s="84">
        <v>2</v>
      </c>
      <c r="L11" s="84">
        <v>100</v>
      </c>
      <c r="M11" s="84"/>
      <c r="N11" s="84">
        <v>7</v>
      </c>
      <c r="O11" s="84">
        <v>355</v>
      </c>
      <c r="P11" s="84">
        <v>690</v>
      </c>
      <c r="Q11" s="84"/>
      <c r="R11" s="84">
        <v>100</v>
      </c>
    </row>
    <row r="12" spans="1:18" s="76" customFormat="1" ht="24" customHeight="1">
      <c r="A12" s="81" t="s">
        <v>21</v>
      </c>
      <c r="B12" s="84">
        <v>581</v>
      </c>
      <c r="C12" s="84">
        <v>1</v>
      </c>
      <c r="D12" s="84">
        <v>25</v>
      </c>
      <c r="E12" s="84">
        <v>7</v>
      </c>
      <c r="F12" s="84">
        <v>472</v>
      </c>
      <c r="G12" s="84"/>
      <c r="H12" s="84"/>
      <c r="I12" s="84"/>
      <c r="J12" s="84"/>
      <c r="K12" s="84"/>
      <c r="L12" s="84"/>
      <c r="M12" s="84"/>
      <c r="N12" s="84">
        <v>1</v>
      </c>
      <c r="O12" s="84">
        <v>6</v>
      </c>
      <c r="P12" s="84">
        <v>78</v>
      </c>
      <c r="Q12" s="84"/>
      <c r="R12" s="84"/>
    </row>
    <row r="13" spans="1:18" s="76" customFormat="1" ht="24" customHeight="1">
      <c r="A13" s="81" t="s">
        <v>22</v>
      </c>
      <c r="B13" s="84">
        <v>440.01</v>
      </c>
      <c r="C13" s="84">
        <v>6</v>
      </c>
      <c r="D13" s="84">
        <v>138.02000000000001</v>
      </c>
      <c r="E13" s="84">
        <v>29</v>
      </c>
      <c r="F13" s="84">
        <v>297.49</v>
      </c>
      <c r="G13" s="84"/>
      <c r="H13" s="84"/>
      <c r="I13" s="84"/>
      <c r="J13" s="84"/>
      <c r="K13" s="84"/>
      <c r="L13" s="84"/>
      <c r="M13" s="84"/>
      <c r="N13" s="84">
        <v>3</v>
      </c>
      <c r="O13" s="84">
        <v>4.5</v>
      </c>
      <c r="P13" s="84"/>
      <c r="Q13" s="84"/>
      <c r="R13" s="84"/>
    </row>
    <row r="14" spans="1:18" s="76" customFormat="1" ht="24" customHeight="1">
      <c r="A14" s="81" t="s">
        <v>23</v>
      </c>
      <c r="B14" s="84">
        <v>265.7</v>
      </c>
      <c r="C14" s="84">
        <v>2</v>
      </c>
      <c r="D14" s="84">
        <v>100</v>
      </c>
      <c r="E14" s="84">
        <v>3</v>
      </c>
      <c r="F14" s="84">
        <v>32</v>
      </c>
      <c r="G14" s="84">
        <v>4</v>
      </c>
      <c r="H14" s="84">
        <v>123.7</v>
      </c>
      <c r="I14" s="84"/>
      <c r="J14" s="84"/>
      <c r="K14" s="84">
        <v>4</v>
      </c>
      <c r="L14" s="84">
        <v>123.7</v>
      </c>
      <c r="M14" s="84"/>
      <c r="N14" s="84">
        <v>1</v>
      </c>
      <c r="O14" s="84">
        <v>10</v>
      </c>
      <c r="P14" s="84"/>
      <c r="Q14" s="84"/>
      <c r="R14" s="84"/>
    </row>
    <row r="15" spans="1:18" s="76" customFormat="1" ht="24" customHeight="1">
      <c r="A15" s="81" t="s">
        <v>24</v>
      </c>
      <c r="B15" s="84">
        <v>101.8</v>
      </c>
      <c r="C15" s="84">
        <v>1</v>
      </c>
      <c r="D15" s="84">
        <v>27.45</v>
      </c>
      <c r="E15" s="84">
        <v>1</v>
      </c>
      <c r="F15" s="84">
        <v>6.17</v>
      </c>
      <c r="G15" s="84">
        <v>5</v>
      </c>
      <c r="H15" s="84">
        <v>36.79</v>
      </c>
      <c r="I15" s="84"/>
      <c r="J15" s="84"/>
      <c r="K15" s="84">
        <v>5</v>
      </c>
      <c r="L15" s="84">
        <v>36.79</v>
      </c>
      <c r="M15" s="84"/>
      <c r="N15" s="84">
        <v>1</v>
      </c>
      <c r="O15" s="84">
        <v>31.39</v>
      </c>
      <c r="P15" s="84"/>
      <c r="Q15" s="84"/>
      <c r="R15" s="84"/>
    </row>
    <row r="16" spans="1:18" s="76" customFormat="1" ht="24" customHeight="1">
      <c r="A16" s="81" t="s">
        <v>25</v>
      </c>
      <c r="B16" s="84">
        <v>630.19000000000005</v>
      </c>
      <c r="C16" s="84">
        <v>4</v>
      </c>
      <c r="D16" s="84">
        <v>81.63</v>
      </c>
      <c r="E16" s="84">
        <v>13</v>
      </c>
      <c r="F16" s="84">
        <v>541.55999999999995</v>
      </c>
      <c r="G16" s="84"/>
      <c r="H16" s="84"/>
      <c r="I16" s="84"/>
      <c r="J16" s="84"/>
      <c r="K16" s="84"/>
      <c r="L16" s="84"/>
      <c r="M16" s="84"/>
      <c r="N16" s="84">
        <v>2</v>
      </c>
      <c r="O16" s="84">
        <v>7</v>
      </c>
      <c r="P16" s="84"/>
      <c r="Q16" s="84"/>
      <c r="R16" s="84"/>
    </row>
    <row r="17" spans="1:18" s="76" customFormat="1" ht="24" customHeight="1">
      <c r="A17" s="81" t="s">
        <v>26</v>
      </c>
      <c r="B17" s="84">
        <v>161.5</v>
      </c>
      <c r="C17" s="84">
        <v>2</v>
      </c>
      <c r="D17" s="84">
        <v>22</v>
      </c>
      <c r="E17" s="84">
        <v>4</v>
      </c>
      <c r="F17" s="84">
        <v>64.5</v>
      </c>
      <c r="G17" s="84">
        <v>1</v>
      </c>
      <c r="H17" s="84">
        <v>16</v>
      </c>
      <c r="I17" s="84"/>
      <c r="J17" s="84"/>
      <c r="K17" s="84">
        <v>1</v>
      </c>
      <c r="L17" s="84">
        <v>16</v>
      </c>
      <c r="M17" s="84"/>
      <c r="N17" s="84">
        <v>3</v>
      </c>
      <c r="O17" s="94">
        <v>59</v>
      </c>
      <c r="P17" s="84"/>
      <c r="Q17" s="84"/>
      <c r="R17" s="84"/>
    </row>
    <row r="18" spans="1:18" s="76" customFormat="1" ht="24" customHeight="1">
      <c r="A18" s="81" t="s">
        <v>27</v>
      </c>
      <c r="B18" s="84">
        <v>258.8</v>
      </c>
      <c r="C18" s="84"/>
      <c r="D18" s="84"/>
      <c r="E18" s="84">
        <v>26</v>
      </c>
      <c r="F18" s="84">
        <v>236.8</v>
      </c>
      <c r="G18" s="84">
        <v>1</v>
      </c>
      <c r="H18" s="85">
        <v>6</v>
      </c>
      <c r="I18" s="84"/>
      <c r="J18" s="84"/>
      <c r="K18" s="84">
        <v>1</v>
      </c>
      <c r="L18" s="85">
        <v>6</v>
      </c>
      <c r="M18" s="84"/>
      <c r="N18" s="84">
        <v>1</v>
      </c>
      <c r="O18" s="84">
        <v>16</v>
      </c>
      <c r="P18" s="84"/>
      <c r="Q18" s="84"/>
      <c r="R18" s="84"/>
    </row>
    <row r="19" spans="1:18" s="76" customFormat="1" ht="24" customHeight="1">
      <c r="A19" s="81" t="s">
        <v>28</v>
      </c>
      <c r="B19" s="84">
        <v>467</v>
      </c>
      <c r="C19" s="84">
        <v>5</v>
      </c>
      <c r="D19" s="84">
        <v>56</v>
      </c>
      <c r="E19" s="84">
        <v>10</v>
      </c>
      <c r="F19" s="84">
        <v>358</v>
      </c>
      <c r="G19" s="84"/>
      <c r="H19" s="84"/>
      <c r="I19" s="84"/>
      <c r="J19" s="84"/>
      <c r="K19" s="84"/>
      <c r="L19" s="84"/>
      <c r="M19" s="84"/>
      <c r="N19" s="84">
        <v>2</v>
      </c>
      <c r="O19" s="84">
        <v>17</v>
      </c>
      <c r="P19" s="84">
        <v>36</v>
      </c>
      <c r="Q19" s="84"/>
      <c r="R19" s="84"/>
    </row>
    <row r="20" spans="1:18" s="76" customFormat="1" ht="24" customHeight="1">
      <c r="A20" s="81" t="s">
        <v>29</v>
      </c>
      <c r="B20" s="84">
        <v>312.48</v>
      </c>
      <c r="C20" s="84">
        <v>4</v>
      </c>
      <c r="D20" s="84">
        <v>30.79</v>
      </c>
      <c r="E20" s="84">
        <v>9</v>
      </c>
      <c r="F20" s="84">
        <v>179.29</v>
      </c>
      <c r="G20" s="84"/>
      <c r="H20" s="84"/>
      <c r="I20" s="84"/>
      <c r="J20" s="84"/>
      <c r="K20" s="84"/>
      <c r="L20" s="84"/>
      <c r="M20" s="84"/>
      <c r="N20" s="84">
        <v>2</v>
      </c>
      <c r="O20" s="84">
        <v>102.4</v>
      </c>
      <c r="P20" s="84"/>
      <c r="Q20" s="84"/>
      <c r="R20" s="84"/>
    </row>
    <row r="21" spans="1:18" s="76" customFormat="1" ht="24" customHeight="1">
      <c r="A21" s="81" t="s">
        <v>30</v>
      </c>
      <c r="B21" s="84">
        <v>0.5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>
        <v>1</v>
      </c>
      <c r="O21" s="84">
        <v>0.5</v>
      </c>
      <c r="P21" s="84"/>
      <c r="Q21" s="84"/>
      <c r="R21" s="84"/>
    </row>
    <row r="22" spans="1:18" s="76" customFormat="1" ht="24" customHeight="1">
      <c r="A22" s="81" t="s">
        <v>31</v>
      </c>
      <c r="B22" s="84">
        <v>38</v>
      </c>
      <c r="C22" s="84"/>
      <c r="D22" s="84"/>
      <c r="E22" s="84">
        <v>2</v>
      </c>
      <c r="F22" s="84">
        <v>35</v>
      </c>
      <c r="G22" s="84"/>
      <c r="H22" s="84"/>
      <c r="I22" s="84"/>
      <c r="J22" s="84"/>
      <c r="K22" s="84"/>
      <c r="L22" s="84"/>
      <c r="M22" s="84"/>
      <c r="N22" s="84">
        <v>2</v>
      </c>
      <c r="O22" s="84">
        <v>3</v>
      </c>
      <c r="P22" s="84"/>
      <c r="Q22" s="84"/>
      <c r="R22" s="84"/>
    </row>
    <row r="23" spans="1:18" s="76" customFormat="1" ht="24" customHeight="1">
      <c r="A23" s="81" t="s">
        <v>32</v>
      </c>
      <c r="B23" s="84">
        <v>29.32</v>
      </c>
      <c r="C23" s="84">
        <v>7</v>
      </c>
      <c r="D23" s="84">
        <v>23.32</v>
      </c>
      <c r="E23" s="84">
        <v>1</v>
      </c>
      <c r="F23" s="84">
        <v>5</v>
      </c>
      <c r="G23" s="84"/>
      <c r="H23" s="84"/>
      <c r="I23" s="84"/>
      <c r="J23" s="84"/>
      <c r="K23" s="84"/>
      <c r="L23" s="84"/>
      <c r="M23" s="84"/>
      <c r="N23" s="84">
        <v>1</v>
      </c>
      <c r="O23" s="84">
        <v>1</v>
      </c>
      <c r="P23" s="84"/>
      <c r="Q23" s="84"/>
      <c r="R23" s="84"/>
    </row>
    <row r="24" spans="1:18" s="76" customFormat="1" ht="24" customHeight="1">
      <c r="A24" s="81" t="s">
        <v>33</v>
      </c>
      <c r="B24" s="86">
        <f t="shared" ref="B24:L24" si="0">SUM(B8:B23)</f>
        <v>12411.8</v>
      </c>
      <c r="C24" s="84">
        <f t="shared" si="0"/>
        <v>38</v>
      </c>
      <c r="D24" s="84">
        <f t="shared" si="0"/>
        <v>944.21</v>
      </c>
      <c r="E24" s="84">
        <f t="shared" si="0"/>
        <v>112</v>
      </c>
      <c r="F24" s="84">
        <f t="shared" si="0"/>
        <v>3957.81</v>
      </c>
      <c r="G24" s="84">
        <f t="shared" si="0"/>
        <v>25</v>
      </c>
      <c r="H24" s="84">
        <f t="shared" si="0"/>
        <v>1386.49</v>
      </c>
      <c r="I24" s="84">
        <f t="shared" si="0"/>
        <v>9</v>
      </c>
      <c r="J24" s="82">
        <f t="shared" si="0"/>
        <v>904</v>
      </c>
      <c r="K24" s="84">
        <f t="shared" si="0"/>
        <v>16</v>
      </c>
      <c r="L24" s="84">
        <f t="shared" si="0"/>
        <v>482.49</v>
      </c>
      <c r="M24" s="84">
        <v>100</v>
      </c>
      <c r="N24" s="94">
        <f>SUM(N8:N23)</f>
        <v>31</v>
      </c>
      <c r="O24" s="94">
        <f>SUM(O8:O23)</f>
        <v>839.29</v>
      </c>
      <c r="P24" s="84">
        <f>SUM(P8:P23)</f>
        <v>5184</v>
      </c>
      <c r="Q24" s="84"/>
      <c r="R24" s="84">
        <f>SUM(R8:R23)</f>
        <v>100</v>
      </c>
    </row>
    <row r="25" spans="1:18" s="76" customFormat="1" ht="24" customHeight="1">
      <c r="A25" s="87"/>
      <c r="B25" s="88"/>
      <c r="C25" s="89"/>
      <c r="D25" s="90"/>
      <c r="E25" s="90"/>
      <c r="F25" s="90"/>
      <c r="G25" s="90"/>
      <c r="H25" s="91"/>
      <c r="I25" s="91"/>
      <c r="J25" s="91"/>
      <c r="K25" s="91"/>
      <c r="L25" s="91"/>
      <c r="M25" s="95"/>
      <c r="N25" s="90"/>
      <c r="O25" s="90"/>
      <c r="P25" s="90"/>
      <c r="Q25" s="91"/>
      <c r="R25" s="91"/>
    </row>
    <row r="26" spans="1:18" s="76" customFormat="1" ht="14.4">
      <c r="R26" s="96"/>
    </row>
    <row r="27" spans="1:18" s="76" customFormat="1" ht="14.4"/>
    <row r="28" spans="1:18" s="76" customFormat="1" ht="14.4"/>
    <row r="29" spans="1:18" s="76" customFormat="1" ht="14.4"/>
    <row r="30" spans="1:18" s="76" customFormat="1" ht="14.4"/>
    <row r="31" spans="1:18" s="78" customFormat="1"/>
  </sheetData>
  <mergeCells count="14">
    <mergeCell ref="Q4:Q7"/>
    <mergeCell ref="R4:R7"/>
    <mergeCell ref="G5:H6"/>
    <mergeCell ref="I5:J6"/>
    <mergeCell ref="C4:D6"/>
    <mergeCell ref="E4:F6"/>
    <mergeCell ref="N4:O6"/>
    <mergeCell ref="K5:M6"/>
    <mergeCell ref="A2:R2"/>
    <mergeCell ref="A3:R3"/>
    <mergeCell ref="G4:M4"/>
    <mergeCell ref="A4:A7"/>
    <mergeCell ref="B4:B6"/>
    <mergeCell ref="P4:P7"/>
  </mergeCells>
  <phoneticPr fontId="9" type="noConversion"/>
  <printOptions horizontalCentered="1"/>
  <pageMargins left="0.39305555555555599" right="0.39305555555555599" top="0.39305555555555599" bottom="0.15625" header="0.51180555555555596" footer="0.5118055555555559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selection activeCell="D6" sqref="D6"/>
    </sheetView>
  </sheetViews>
  <sheetFormatPr defaultColWidth="9" defaultRowHeight="15.6"/>
  <cols>
    <col min="1" max="1" width="9.69921875" customWidth="1"/>
    <col min="2" max="2" width="3.59765625" customWidth="1"/>
    <col min="3" max="3" width="13.19921875" customWidth="1"/>
    <col min="4" max="4" width="7.69921875" customWidth="1"/>
    <col min="5" max="5" width="13.5" customWidth="1"/>
    <col min="6" max="6" width="5.69921875" customWidth="1"/>
    <col min="7" max="7" width="3.8984375" customWidth="1"/>
    <col min="8" max="8" width="5.5" customWidth="1"/>
    <col min="9" max="9" width="4.3984375" customWidth="1"/>
    <col min="10" max="10" width="6.09765625" customWidth="1"/>
    <col min="11" max="11" width="5.69921875" customWidth="1"/>
    <col min="15" max="15" width="7" customWidth="1"/>
    <col min="16" max="16" width="2.8984375" customWidth="1"/>
    <col min="17" max="17" width="13.8984375" customWidth="1"/>
  </cols>
  <sheetData>
    <row r="1" spans="1:17" s="73" customFormat="1" ht="25.8">
      <c r="A1" s="73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s="73" customFormat="1" ht="37.950000000000003" customHeight="1">
      <c r="A2" s="112" t="s">
        <v>35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spans="1:17" ht="64.95" customHeight="1">
      <c r="A3" s="41" t="s">
        <v>36</v>
      </c>
      <c r="B3" s="41" t="s">
        <v>37</v>
      </c>
      <c r="C3" s="41" t="s">
        <v>38</v>
      </c>
      <c r="D3" s="41" t="s">
        <v>39</v>
      </c>
      <c r="E3" s="41" t="s">
        <v>40</v>
      </c>
      <c r="F3" s="41" t="s">
        <v>41</v>
      </c>
      <c r="G3" s="41" t="s">
        <v>42</v>
      </c>
      <c r="H3" s="41" t="s">
        <v>43</v>
      </c>
      <c r="I3" s="41" t="s">
        <v>44</v>
      </c>
      <c r="J3" s="41" t="s">
        <v>45</v>
      </c>
      <c r="K3" s="41" t="s">
        <v>46</v>
      </c>
      <c r="L3" s="41" t="s">
        <v>47</v>
      </c>
      <c r="M3" s="41" t="s">
        <v>48</v>
      </c>
      <c r="N3" s="41" t="s">
        <v>49</v>
      </c>
      <c r="O3" s="41" t="s">
        <v>50</v>
      </c>
      <c r="P3" s="41" t="s">
        <v>51</v>
      </c>
      <c r="Q3" s="42" t="s">
        <v>52</v>
      </c>
    </row>
    <row r="4" spans="1:17" ht="40.049999999999997" customHeight="1">
      <c r="A4" s="113" t="s">
        <v>8</v>
      </c>
      <c r="B4" s="42">
        <v>1</v>
      </c>
      <c r="C4" s="41" t="s">
        <v>53</v>
      </c>
      <c r="D4" s="48">
        <v>162</v>
      </c>
      <c r="E4" s="48">
        <v>2430</v>
      </c>
      <c r="F4" s="41" t="s">
        <v>54</v>
      </c>
      <c r="G4" s="41"/>
      <c r="H4" s="41" t="s">
        <v>55</v>
      </c>
      <c r="I4" s="41" t="s">
        <v>56</v>
      </c>
      <c r="J4" s="41" t="s">
        <v>57</v>
      </c>
      <c r="K4" s="41" t="s">
        <v>58</v>
      </c>
      <c r="L4" s="41" t="s">
        <v>58</v>
      </c>
      <c r="M4" s="41" t="s">
        <v>57</v>
      </c>
      <c r="N4" s="41" t="s">
        <v>58</v>
      </c>
      <c r="O4" s="41" t="s">
        <v>57</v>
      </c>
      <c r="P4" s="41"/>
      <c r="Q4" s="41" t="s">
        <v>59</v>
      </c>
    </row>
    <row r="5" spans="1:17" ht="25.05" customHeight="1">
      <c r="A5" s="114"/>
      <c r="B5" s="42">
        <v>2</v>
      </c>
      <c r="C5" s="41" t="s">
        <v>60</v>
      </c>
      <c r="D5" s="44">
        <v>130</v>
      </c>
      <c r="E5" s="48">
        <f>D5*15</f>
        <v>1950</v>
      </c>
      <c r="F5" s="41" t="s">
        <v>54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1:17" ht="42.6" customHeight="1">
      <c r="A6" s="74" t="s">
        <v>3</v>
      </c>
      <c r="B6" s="52"/>
      <c r="C6" s="52"/>
      <c r="D6" s="44">
        <f>SUM(D4:D5)</f>
        <v>292</v>
      </c>
      <c r="E6" s="44">
        <f>SUM(E4:E5)</f>
        <v>4380</v>
      </c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22" spans="17:17">
      <c r="Q22" s="75"/>
    </row>
  </sheetData>
  <mergeCells count="2">
    <mergeCell ref="A2:Q2"/>
    <mergeCell ref="A4:A5"/>
  </mergeCells>
  <phoneticPr fontId="9" type="noConversion"/>
  <pageMargins left="0.75138888888888899" right="0.75138888888888899" top="1" bottom="0.21249999999999999" header="0.5" footer="0.5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6" sqref="C6:C14"/>
    </sheetView>
  </sheetViews>
  <sheetFormatPr defaultColWidth="9" defaultRowHeight="14.4"/>
  <cols>
    <col min="1" max="1" width="4.3984375" style="59" customWidth="1"/>
    <col min="2" max="2" width="12.8984375" style="59" customWidth="1"/>
    <col min="3" max="3" width="51.8984375" style="59" customWidth="1"/>
    <col min="4" max="4" width="28.8984375" style="59" customWidth="1"/>
    <col min="5" max="5" width="9.09765625" style="59" customWidth="1"/>
    <col min="6" max="16384" width="9" style="59"/>
  </cols>
  <sheetData>
    <row r="1" spans="1:6" ht="35.25" customHeight="1">
      <c r="A1" s="115" t="s">
        <v>61</v>
      </c>
      <c r="B1" s="115"/>
      <c r="C1" s="115"/>
      <c r="D1" s="115"/>
      <c r="E1" s="115"/>
      <c r="F1" s="115"/>
    </row>
    <row r="2" spans="1:6" ht="25.5" customHeight="1">
      <c r="A2" s="116" t="s">
        <v>62</v>
      </c>
      <c r="B2" s="116"/>
      <c r="C2" s="116"/>
      <c r="D2" s="116"/>
      <c r="E2" s="116"/>
      <c r="F2" s="116"/>
    </row>
    <row r="3" spans="1:6" ht="14.25" customHeight="1">
      <c r="A3" s="129" t="s">
        <v>37</v>
      </c>
      <c r="B3" s="129"/>
      <c r="C3" s="120" t="s">
        <v>63</v>
      </c>
      <c r="D3" s="122" t="s">
        <v>64</v>
      </c>
      <c r="E3" s="120" t="s">
        <v>65</v>
      </c>
      <c r="F3" s="120" t="s">
        <v>52</v>
      </c>
    </row>
    <row r="4" spans="1:6" ht="13.5" customHeight="1">
      <c r="A4" s="129"/>
      <c r="B4" s="129"/>
      <c r="C4" s="120"/>
      <c r="D4" s="123"/>
      <c r="E4" s="120"/>
      <c r="F4" s="120"/>
    </row>
    <row r="5" spans="1:6" ht="15" customHeight="1">
      <c r="A5" s="117" t="s">
        <v>66</v>
      </c>
      <c r="B5" s="118"/>
      <c r="C5" s="118"/>
      <c r="D5" s="119"/>
      <c r="E5" s="63"/>
      <c r="F5" s="62"/>
    </row>
    <row r="6" spans="1:6" s="60" customFormat="1" ht="15.75" customHeight="1">
      <c r="A6" s="120">
        <v>1</v>
      </c>
      <c r="B6" s="129" t="s">
        <v>67</v>
      </c>
      <c r="C6" s="64" t="s">
        <v>68</v>
      </c>
      <c r="D6" s="65" t="s">
        <v>69</v>
      </c>
      <c r="E6" s="124">
        <v>290</v>
      </c>
      <c r="F6" s="66"/>
    </row>
    <row r="7" spans="1:6" s="60" customFormat="1" ht="15.75" customHeight="1">
      <c r="A7" s="121"/>
      <c r="B7" s="129"/>
      <c r="C7" s="67" t="s">
        <v>70</v>
      </c>
      <c r="D7" s="67" t="s">
        <v>71</v>
      </c>
      <c r="E7" s="125"/>
      <c r="F7" s="68"/>
    </row>
    <row r="8" spans="1:6" s="60" customFormat="1" ht="22.5" customHeight="1">
      <c r="A8" s="121"/>
      <c r="B8" s="129"/>
      <c r="C8" s="67" t="s">
        <v>72</v>
      </c>
      <c r="D8" s="67" t="s">
        <v>71</v>
      </c>
      <c r="E8" s="125"/>
      <c r="F8" s="68"/>
    </row>
    <row r="9" spans="1:6" s="60" customFormat="1" ht="21" customHeight="1">
      <c r="A9" s="121"/>
      <c r="B9" s="129"/>
      <c r="C9" s="67" t="s">
        <v>73</v>
      </c>
      <c r="D9" s="67" t="s">
        <v>71</v>
      </c>
      <c r="E9" s="126"/>
      <c r="F9" s="68"/>
    </row>
    <row r="10" spans="1:6" s="60" customFormat="1" ht="31.05" customHeight="1">
      <c r="A10" s="62">
        <v>2</v>
      </c>
      <c r="B10" s="61" t="s">
        <v>74</v>
      </c>
      <c r="C10" s="67" t="s">
        <v>75</v>
      </c>
      <c r="D10" s="69" t="s">
        <v>76</v>
      </c>
      <c r="E10" s="70">
        <v>24</v>
      </c>
      <c r="F10" s="68"/>
    </row>
    <row r="11" spans="1:6" s="60" customFormat="1" ht="33" customHeight="1">
      <c r="A11" s="62">
        <v>3</v>
      </c>
      <c r="B11" s="62" t="s">
        <v>77</v>
      </c>
      <c r="C11" s="64" t="s">
        <v>78</v>
      </c>
      <c r="D11" s="67" t="s">
        <v>79</v>
      </c>
      <c r="E11" s="71">
        <v>100</v>
      </c>
      <c r="F11" s="62"/>
    </row>
    <row r="12" spans="1:6" s="60" customFormat="1" ht="17.25" customHeight="1">
      <c r="A12" s="129">
        <v>4</v>
      </c>
      <c r="B12" s="129" t="s">
        <v>80</v>
      </c>
      <c r="C12" s="64" t="s">
        <v>81</v>
      </c>
      <c r="D12" s="72"/>
      <c r="E12" s="127">
        <v>380</v>
      </c>
      <c r="F12" s="72"/>
    </row>
    <row r="13" spans="1:6" s="60" customFormat="1" ht="18" customHeight="1">
      <c r="A13" s="130"/>
      <c r="B13" s="129"/>
      <c r="C13" s="64" t="s">
        <v>82</v>
      </c>
      <c r="D13" s="72"/>
      <c r="E13" s="128"/>
      <c r="F13" s="72"/>
    </row>
    <row r="14" spans="1:6" s="60" customFormat="1" ht="18.75" customHeight="1">
      <c r="A14" s="62">
        <v>5</v>
      </c>
      <c r="B14" s="61" t="s">
        <v>83</v>
      </c>
      <c r="C14" s="64" t="s">
        <v>84</v>
      </c>
      <c r="D14" s="67" t="s">
        <v>85</v>
      </c>
      <c r="E14" s="71">
        <v>110</v>
      </c>
      <c r="F14" s="68"/>
    </row>
  </sheetData>
  <mergeCells count="14">
    <mergeCell ref="E12:E13"/>
    <mergeCell ref="F3:F4"/>
    <mergeCell ref="A3:B4"/>
    <mergeCell ref="A12:A13"/>
    <mergeCell ref="B6:B9"/>
    <mergeCell ref="B12:B13"/>
    <mergeCell ref="C3:C4"/>
    <mergeCell ref="A1:F1"/>
    <mergeCell ref="A2:F2"/>
    <mergeCell ref="A5:D5"/>
    <mergeCell ref="A6:A9"/>
    <mergeCell ref="D3:D4"/>
    <mergeCell ref="E3:E4"/>
    <mergeCell ref="E6:E9"/>
  </mergeCells>
  <phoneticPr fontId="9" type="noConversion"/>
  <pageMargins left="0.75138888888888899" right="0.75138888888888899" top="0.80277777777777803" bottom="0.40902777777777799" header="0.51180555555555596" footer="0.51180555555555596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AG19"/>
  <sheetViews>
    <sheetView topLeftCell="A17" workbookViewId="0">
      <selection activeCell="F5" sqref="F5"/>
    </sheetView>
  </sheetViews>
  <sheetFormatPr defaultColWidth="9" defaultRowHeight="15.6"/>
  <cols>
    <col min="1" max="1" width="5.09765625" style="38" customWidth="1"/>
    <col min="2" max="2" width="3.5" style="38" customWidth="1"/>
    <col min="3" max="3" width="29.09765625" style="38" customWidth="1"/>
    <col min="4" max="4" width="8.3984375" style="38" customWidth="1"/>
    <col min="5" max="5" width="10" style="38" customWidth="1"/>
    <col min="6" max="7" width="6" style="38" customWidth="1"/>
    <col min="8" max="8" width="4.3984375" style="38" customWidth="1"/>
    <col min="9" max="9" width="3.19921875" style="38" customWidth="1"/>
    <col min="10" max="10" width="6.09765625" style="38" customWidth="1"/>
    <col min="11" max="11" width="6.8984375" style="38" customWidth="1"/>
    <col min="12" max="12" width="7.59765625" style="38" customWidth="1"/>
    <col min="13" max="13" width="7" style="38" customWidth="1"/>
    <col min="14" max="14" width="8.5" style="38" customWidth="1"/>
    <col min="15" max="15" width="6.59765625" style="38" customWidth="1"/>
    <col min="16" max="16" width="3.69921875" style="38" customWidth="1"/>
    <col min="17" max="17" width="25.09765625" style="38" customWidth="1"/>
    <col min="18" max="16384" width="9" style="38"/>
  </cols>
  <sheetData>
    <row r="1" spans="1:33" ht="19.5" hidden="1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33" ht="22.05" customHeight="1">
      <c r="A2" s="40" t="s">
        <v>86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33" ht="33" customHeight="1">
      <c r="A3" s="112" t="s">
        <v>87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</row>
    <row r="4" spans="1:33" s="36" customFormat="1" ht="57" customHeight="1">
      <c r="A4" s="41" t="s">
        <v>36</v>
      </c>
      <c r="B4" s="41" t="s">
        <v>37</v>
      </c>
      <c r="C4" s="41" t="s">
        <v>38</v>
      </c>
      <c r="D4" s="41" t="s">
        <v>39</v>
      </c>
      <c r="E4" s="41" t="s">
        <v>40</v>
      </c>
      <c r="F4" s="41" t="s">
        <v>41</v>
      </c>
      <c r="G4" s="41" t="s">
        <v>42</v>
      </c>
      <c r="H4" s="41" t="s">
        <v>43</v>
      </c>
      <c r="I4" s="41" t="s">
        <v>44</v>
      </c>
      <c r="J4" s="41" t="s">
        <v>45</v>
      </c>
      <c r="K4" s="41" t="s">
        <v>46</v>
      </c>
      <c r="L4" s="41" t="s">
        <v>47</v>
      </c>
      <c r="M4" s="41" t="s">
        <v>48</v>
      </c>
      <c r="N4" s="41" t="s">
        <v>49</v>
      </c>
      <c r="O4" s="41" t="s">
        <v>50</v>
      </c>
      <c r="P4" s="41" t="s">
        <v>51</v>
      </c>
      <c r="Q4" s="42" t="s">
        <v>52</v>
      </c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</row>
    <row r="5" spans="1:33" s="36" customFormat="1" ht="46.05" customHeight="1">
      <c r="A5" s="131" t="s">
        <v>88</v>
      </c>
      <c r="B5" s="42">
        <v>1</v>
      </c>
      <c r="C5" s="42" t="s">
        <v>89</v>
      </c>
      <c r="D5" s="43">
        <f>E5/15</f>
        <v>11.3333333333333</v>
      </c>
      <c r="E5" s="44">
        <v>170</v>
      </c>
      <c r="F5" s="41" t="s">
        <v>90</v>
      </c>
      <c r="G5" s="45" t="s">
        <v>91</v>
      </c>
      <c r="H5" s="41" t="s">
        <v>55</v>
      </c>
      <c r="I5" s="41" t="s">
        <v>55</v>
      </c>
      <c r="J5" s="42" t="s">
        <v>57</v>
      </c>
      <c r="K5" s="42" t="s">
        <v>58</v>
      </c>
      <c r="L5" s="42" t="s">
        <v>57</v>
      </c>
      <c r="M5" s="42" t="s">
        <v>57</v>
      </c>
      <c r="N5" s="42" t="s">
        <v>58</v>
      </c>
      <c r="O5" s="41" t="s">
        <v>57</v>
      </c>
      <c r="P5" s="55"/>
      <c r="Q5" s="41"/>
    </row>
    <row r="6" spans="1:33" s="36" customFormat="1" ht="46.05" customHeight="1">
      <c r="A6" s="131"/>
      <c r="B6" s="42">
        <v>2</v>
      </c>
      <c r="C6" s="42" t="s">
        <v>92</v>
      </c>
      <c r="D6" s="46">
        <v>1.67</v>
      </c>
      <c r="E6" s="47">
        <v>25</v>
      </c>
      <c r="F6" s="41" t="s">
        <v>90</v>
      </c>
      <c r="G6" s="45"/>
      <c r="H6" s="41"/>
      <c r="I6" s="41"/>
      <c r="J6" s="42"/>
      <c r="K6" s="42"/>
      <c r="L6" s="42"/>
      <c r="M6" s="42"/>
      <c r="N6" s="42"/>
      <c r="O6" s="41"/>
      <c r="P6" s="55"/>
      <c r="Q6" s="41"/>
    </row>
    <row r="7" spans="1:33" s="36" customFormat="1" ht="46.05" customHeight="1">
      <c r="A7" s="131"/>
      <c r="B7" s="42">
        <v>3</v>
      </c>
      <c r="C7" s="42" t="s">
        <v>93</v>
      </c>
      <c r="D7" s="46">
        <v>1.33</v>
      </c>
      <c r="E7" s="47">
        <v>5</v>
      </c>
      <c r="F7" s="41" t="s">
        <v>90</v>
      </c>
      <c r="G7" s="45"/>
      <c r="H7" s="41"/>
      <c r="I7" s="41"/>
      <c r="J7" s="42"/>
      <c r="K7" s="42"/>
      <c r="L7" s="42"/>
      <c r="M7" s="42"/>
      <c r="N7" s="42"/>
      <c r="O7" s="41"/>
      <c r="P7" s="55"/>
      <c r="Q7" s="41"/>
    </row>
    <row r="8" spans="1:33" s="36" customFormat="1" ht="48" customHeight="1">
      <c r="A8" s="113" t="s">
        <v>94</v>
      </c>
      <c r="B8" s="42">
        <v>8</v>
      </c>
      <c r="C8" s="42" t="s">
        <v>89</v>
      </c>
      <c r="D8" s="48">
        <v>2</v>
      </c>
      <c r="E8" s="49">
        <v>30</v>
      </c>
      <c r="F8" s="41" t="s">
        <v>94</v>
      </c>
      <c r="G8" s="42"/>
      <c r="H8" s="42"/>
      <c r="I8" s="42"/>
      <c r="J8" s="42"/>
      <c r="K8" s="42"/>
      <c r="L8" s="42"/>
      <c r="M8" s="42"/>
      <c r="N8" s="42"/>
      <c r="O8" s="56"/>
      <c r="P8" s="42"/>
      <c r="Q8" s="41"/>
    </row>
    <row r="9" spans="1:33" s="36" customFormat="1" ht="27" customHeight="1">
      <c r="A9" s="114"/>
      <c r="B9" s="42">
        <v>9</v>
      </c>
      <c r="C9" s="42" t="s">
        <v>95</v>
      </c>
      <c r="D9" s="48">
        <v>0.67</v>
      </c>
      <c r="E9" s="49">
        <v>10</v>
      </c>
      <c r="F9" s="41" t="s">
        <v>94</v>
      </c>
      <c r="G9" s="42"/>
      <c r="H9" s="42"/>
      <c r="I9" s="42"/>
      <c r="J9" s="42"/>
      <c r="K9" s="42"/>
      <c r="L9" s="42"/>
      <c r="M9" s="42"/>
      <c r="N9" s="42"/>
      <c r="O9" s="56"/>
      <c r="P9" s="42"/>
      <c r="Q9" s="41"/>
    </row>
    <row r="10" spans="1:33" s="36" customFormat="1" ht="34.049999999999997" customHeight="1">
      <c r="A10" s="114"/>
      <c r="B10" s="42">
        <v>10</v>
      </c>
      <c r="C10" s="42" t="s">
        <v>96</v>
      </c>
      <c r="D10" s="48">
        <v>0.67</v>
      </c>
      <c r="E10" s="49">
        <v>10</v>
      </c>
      <c r="F10" s="41" t="s">
        <v>94</v>
      </c>
      <c r="G10" s="42"/>
      <c r="H10" s="42"/>
      <c r="I10" s="42"/>
      <c r="J10" s="42"/>
      <c r="K10" s="42"/>
      <c r="L10" s="42"/>
      <c r="M10" s="42"/>
      <c r="N10" s="42"/>
      <c r="O10" s="56"/>
      <c r="P10" s="42"/>
      <c r="Q10" s="41"/>
    </row>
    <row r="11" spans="1:33" s="36" customFormat="1" ht="19.95" customHeight="1">
      <c r="A11" s="113" t="s">
        <v>97</v>
      </c>
      <c r="B11" s="42">
        <v>11</v>
      </c>
      <c r="C11" s="41" t="s">
        <v>76</v>
      </c>
      <c r="D11" s="50">
        <v>3.33</v>
      </c>
      <c r="E11" s="50">
        <v>50</v>
      </c>
      <c r="F11" s="41" t="s">
        <v>97</v>
      </c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 t="s">
        <v>98</v>
      </c>
    </row>
    <row r="12" spans="1:33" s="37" customFormat="1" ht="22.05" customHeight="1">
      <c r="A12" s="132"/>
      <c r="B12" s="42">
        <v>12</v>
      </c>
      <c r="C12" s="42" t="s">
        <v>99</v>
      </c>
      <c r="D12" s="43">
        <v>3.33</v>
      </c>
      <c r="E12" s="43">
        <v>50</v>
      </c>
      <c r="F12" s="42" t="s">
        <v>97</v>
      </c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 t="s">
        <v>100</v>
      </c>
    </row>
    <row r="13" spans="1:33" s="36" customFormat="1" ht="27" customHeight="1">
      <c r="A13" s="114" t="s">
        <v>7</v>
      </c>
      <c r="B13" s="42">
        <v>13</v>
      </c>
      <c r="C13" s="41" t="s">
        <v>101</v>
      </c>
      <c r="D13" s="44">
        <v>5.0999999999999996</v>
      </c>
      <c r="E13" s="48">
        <f>D13*15</f>
        <v>76.5</v>
      </c>
      <c r="F13" s="41" t="s">
        <v>54</v>
      </c>
      <c r="G13" s="41"/>
      <c r="H13" s="41" t="s">
        <v>55</v>
      </c>
      <c r="I13" s="41" t="s">
        <v>56</v>
      </c>
      <c r="J13" s="41" t="s">
        <v>57</v>
      </c>
      <c r="K13" s="41" t="s">
        <v>58</v>
      </c>
      <c r="L13" s="41" t="s">
        <v>58</v>
      </c>
      <c r="M13" s="41" t="s">
        <v>57</v>
      </c>
      <c r="N13" s="41" t="s">
        <v>58</v>
      </c>
      <c r="O13" s="41" t="s">
        <v>57</v>
      </c>
      <c r="P13" s="41"/>
      <c r="Q13" s="41" t="s">
        <v>54</v>
      </c>
    </row>
    <row r="14" spans="1:33" s="36" customFormat="1" ht="27" customHeight="1">
      <c r="A14" s="114"/>
      <c r="B14" s="42">
        <v>14</v>
      </c>
      <c r="C14" s="41" t="s">
        <v>102</v>
      </c>
      <c r="D14" s="44">
        <v>5</v>
      </c>
      <c r="E14" s="48">
        <v>75</v>
      </c>
      <c r="F14" s="41" t="s">
        <v>54</v>
      </c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33" s="36" customFormat="1" ht="22.95" customHeight="1">
      <c r="A15" s="114"/>
      <c r="B15" s="42">
        <v>15</v>
      </c>
      <c r="C15" s="41" t="s">
        <v>103</v>
      </c>
      <c r="D15" s="44">
        <v>3</v>
      </c>
      <c r="E15" s="48">
        <f>D15*15</f>
        <v>45</v>
      </c>
      <c r="F15" s="41" t="s">
        <v>104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 t="s">
        <v>105</v>
      </c>
    </row>
    <row r="16" spans="1:33" s="36" customFormat="1" ht="19.95" customHeight="1">
      <c r="A16" s="114"/>
      <c r="B16" s="42">
        <v>16</v>
      </c>
      <c r="C16" s="41" t="s">
        <v>103</v>
      </c>
      <c r="D16" s="44">
        <v>2</v>
      </c>
      <c r="E16" s="48">
        <f>D16*15</f>
        <v>30</v>
      </c>
      <c r="F16" s="41" t="s">
        <v>104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 t="s">
        <v>106</v>
      </c>
    </row>
    <row r="17" spans="1:17" s="36" customFormat="1" ht="21" customHeight="1">
      <c r="A17" s="51" t="s">
        <v>3</v>
      </c>
      <c r="B17" s="52"/>
      <c r="C17" s="53"/>
      <c r="D17" s="44"/>
      <c r="E17" s="4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</row>
    <row r="18" spans="1:17" ht="10.95" customHeight="1"/>
    <row r="19" spans="1:17">
      <c r="Q19" s="58"/>
    </row>
  </sheetData>
  <mergeCells count="5">
    <mergeCell ref="A13:A16"/>
    <mergeCell ref="A3:Q3"/>
    <mergeCell ref="A5:A7"/>
    <mergeCell ref="A8:A10"/>
    <mergeCell ref="A11:A12"/>
  </mergeCells>
  <phoneticPr fontId="9" type="noConversion"/>
  <printOptions horizontalCentered="1" verticalCentered="1"/>
  <pageMargins left="0.39305555555555599" right="0.39305555555555599" top="0.58541666666666703" bottom="0.19166666666666701" header="0.50763888888888897" footer="0.50763888888888897"/>
  <pageSetup paperSize="9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Y42"/>
  <sheetViews>
    <sheetView topLeftCell="A16" workbookViewId="0">
      <selection activeCell="K5" sqref="K5:K33"/>
    </sheetView>
  </sheetViews>
  <sheetFormatPr defaultColWidth="9" defaultRowHeight="15.6"/>
  <cols>
    <col min="1" max="1" width="6.3984375" style="3" customWidth="1"/>
    <col min="2" max="2" width="4.09765625" style="3" customWidth="1"/>
    <col min="3" max="3" width="8.09765625" style="3" customWidth="1"/>
    <col min="4" max="4" width="16.8984375" style="3" customWidth="1"/>
    <col min="5" max="5" width="3.5" style="3" customWidth="1"/>
    <col min="6" max="6" width="3.69921875" style="3" customWidth="1"/>
    <col min="7" max="8" width="3.19921875" style="3" customWidth="1"/>
    <col min="9" max="9" width="10.59765625" style="3" customWidth="1"/>
    <col min="10" max="10" width="3.3984375" style="3" customWidth="1"/>
    <col min="11" max="11" width="8.5" style="3" customWidth="1"/>
    <col min="12" max="12" width="3.59765625" style="3" customWidth="1"/>
    <col min="13" max="13" width="4.69921875" style="3" customWidth="1"/>
    <col min="14" max="14" width="3.59765625" style="3" customWidth="1"/>
    <col min="15" max="15" width="5.59765625" style="3" customWidth="1"/>
    <col min="16" max="16" width="3.59765625" style="3" customWidth="1"/>
    <col min="17" max="17" width="2.59765625" style="3" customWidth="1"/>
    <col min="18" max="18" width="4.59765625" style="3" customWidth="1"/>
    <col min="19" max="19" width="4.5" style="3" customWidth="1"/>
    <col min="20" max="20" width="4.69921875" style="3" customWidth="1"/>
    <col min="21" max="21" width="3.19921875" style="3" customWidth="1"/>
    <col min="22" max="22" width="2.69921875" style="3" customWidth="1"/>
    <col min="23" max="23" width="3" style="3" customWidth="1"/>
    <col min="24" max="25" width="3.19921875" style="3" customWidth="1"/>
    <col min="26" max="16384" width="9" style="3"/>
  </cols>
  <sheetData>
    <row r="1" spans="1:25" s="1" customFormat="1" ht="28.95" customHeight="1">
      <c r="A1" s="144" t="s">
        <v>107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15" customHeight="1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6.95" customHeight="1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2" customHeight="1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" customFormat="1" ht="16.05" customHeight="1">
      <c r="A5" s="135" t="s">
        <v>5</v>
      </c>
      <c r="B5" s="6">
        <v>1</v>
      </c>
      <c r="C5" s="138" t="s">
        <v>132</v>
      </c>
      <c r="D5" s="15" t="s">
        <v>133</v>
      </c>
      <c r="E5" s="4"/>
      <c r="F5" s="4"/>
      <c r="G5" s="4"/>
      <c r="H5" s="4"/>
      <c r="I5" s="4" t="s">
        <v>134</v>
      </c>
      <c r="J5" s="4"/>
      <c r="K5" s="4">
        <v>250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2" customFormat="1" ht="18" customHeight="1">
      <c r="A6" s="136"/>
      <c r="B6" s="6">
        <v>2</v>
      </c>
      <c r="C6" s="139"/>
      <c r="D6" s="4" t="s">
        <v>135</v>
      </c>
      <c r="E6" s="4"/>
      <c r="F6" s="4"/>
      <c r="G6" s="4"/>
      <c r="H6" s="4"/>
      <c r="I6" s="4" t="s">
        <v>136</v>
      </c>
      <c r="J6" s="4"/>
      <c r="K6" s="4">
        <v>100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2" customFormat="1" ht="15" customHeight="1">
      <c r="A7" s="136"/>
      <c r="B7" s="6">
        <v>3</v>
      </c>
      <c r="C7" s="139"/>
      <c r="D7" s="4" t="s">
        <v>137</v>
      </c>
      <c r="E7" s="4"/>
      <c r="F7" s="4"/>
      <c r="G7" s="4"/>
      <c r="H7" s="4"/>
      <c r="I7" s="4" t="s">
        <v>138</v>
      </c>
      <c r="J7" s="4"/>
      <c r="K7" s="4">
        <v>30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2" customFormat="1" ht="16.95" customHeight="1">
      <c r="A8" s="136"/>
      <c r="B8" s="6">
        <v>4</v>
      </c>
      <c r="C8" s="139"/>
      <c r="D8" s="4" t="s">
        <v>139</v>
      </c>
      <c r="E8" s="4"/>
      <c r="F8" s="4"/>
      <c r="G8" s="4"/>
      <c r="H8" s="4"/>
      <c r="I8" s="4" t="s">
        <v>140</v>
      </c>
      <c r="J8" s="4"/>
      <c r="K8" s="4">
        <v>1100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2" customFormat="1" ht="18" customHeight="1">
      <c r="A9" s="137"/>
      <c r="B9" s="6">
        <v>5</v>
      </c>
      <c r="C9" s="140"/>
      <c r="D9" s="4" t="s">
        <v>141</v>
      </c>
      <c r="E9" s="4"/>
      <c r="F9" s="4"/>
      <c r="G9" s="4"/>
      <c r="H9" s="4"/>
      <c r="I9" s="4" t="s">
        <v>140</v>
      </c>
      <c r="J9" s="4"/>
      <c r="K9" s="4">
        <v>150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2" customFormat="1" ht="31.95" customHeight="1">
      <c r="A10" s="133" t="s">
        <v>4</v>
      </c>
      <c r="B10" s="4">
        <v>1</v>
      </c>
      <c r="C10" s="4" t="s">
        <v>132</v>
      </c>
      <c r="D10" s="4" t="s">
        <v>142</v>
      </c>
      <c r="E10" s="4"/>
      <c r="F10" s="4"/>
      <c r="G10" s="4"/>
      <c r="H10" s="135" t="s">
        <v>122</v>
      </c>
      <c r="I10" s="4" t="s">
        <v>143</v>
      </c>
      <c r="J10" s="4"/>
      <c r="K10" s="4">
        <v>150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2" customFormat="1" ht="30" customHeight="1">
      <c r="A11" s="133"/>
      <c r="B11" s="4">
        <v>2</v>
      </c>
      <c r="C11" s="11" t="s">
        <v>144</v>
      </c>
      <c r="D11" s="4" t="s">
        <v>145</v>
      </c>
      <c r="E11" s="4"/>
      <c r="F11" s="4"/>
      <c r="G11" s="4"/>
      <c r="H11" s="136"/>
      <c r="I11" s="4" t="s">
        <v>146</v>
      </c>
      <c r="J11" s="4"/>
      <c r="K11" s="4">
        <v>150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2" customFormat="1" ht="30" customHeight="1">
      <c r="A12" s="133"/>
      <c r="B12" s="4">
        <v>3</v>
      </c>
      <c r="C12" s="11" t="s">
        <v>144</v>
      </c>
      <c r="D12" s="4" t="s">
        <v>147</v>
      </c>
      <c r="E12" s="4"/>
      <c r="F12" s="4"/>
      <c r="G12" s="4"/>
      <c r="H12" s="137"/>
      <c r="I12" s="4" t="s">
        <v>146</v>
      </c>
      <c r="J12" s="4"/>
      <c r="K12" s="4">
        <v>90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2" customFormat="1" ht="18" customHeight="1">
      <c r="A13" s="136" t="s">
        <v>6</v>
      </c>
      <c r="B13" s="4">
        <v>1</v>
      </c>
      <c r="C13" s="136" t="s">
        <v>144</v>
      </c>
      <c r="D13" s="4" t="s">
        <v>148</v>
      </c>
      <c r="E13" s="4"/>
      <c r="F13" s="4"/>
      <c r="G13" s="4"/>
      <c r="H13" s="136"/>
      <c r="I13" s="133" t="s">
        <v>146</v>
      </c>
      <c r="J13" s="4"/>
      <c r="K13" s="4">
        <v>40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2" customFormat="1" ht="15" customHeight="1">
      <c r="A14" s="136"/>
      <c r="B14" s="5">
        <v>2</v>
      </c>
      <c r="C14" s="136"/>
      <c r="D14" s="5" t="s">
        <v>149</v>
      </c>
      <c r="E14" s="5"/>
      <c r="F14" s="5"/>
      <c r="G14" s="5"/>
      <c r="H14" s="136"/>
      <c r="I14" s="135"/>
      <c r="J14" s="5"/>
      <c r="K14" s="5">
        <v>60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2" customFormat="1" ht="30" customHeight="1">
      <c r="A15" s="133" t="s">
        <v>7</v>
      </c>
      <c r="B15" s="4">
        <v>1</v>
      </c>
      <c r="C15" s="4" t="s">
        <v>150</v>
      </c>
      <c r="D15" s="4" t="s">
        <v>151</v>
      </c>
      <c r="E15" s="4"/>
      <c r="F15" s="4"/>
      <c r="G15" s="4"/>
      <c r="H15" s="4" t="s">
        <v>122</v>
      </c>
      <c r="I15" s="4" t="s">
        <v>152</v>
      </c>
      <c r="J15" s="4"/>
      <c r="K15" s="4">
        <v>20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2" customFormat="1" ht="30" customHeight="1">
      <c r="A16" s="133"/>
      <c r="B16" s="4">
        <v>2</v>
      </c>
      <c r="C16" s="4" t="s">
        <v>150</v>
      </c>
      <c r="D16" s="4" t="s">
        <v>153</v>
      </c>
      <c r="E16" s="4"/>
      <c r="F16" s="4"/>
      <c r="G16" s="4"/>
      <c r="H16" s="4" t="s">
        <v>122</v>
      </c>
      <c r="I16" s="4" t="s">
        <v>140</v>
      </c>
      <c r="J16" s="4"/>
      <c r="K16" s="4">
        <v>30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2" customFormat="1" ht="30" customHeight="1">
      <c r="A17" s="133" t="s">
        <v>7</v>
      </c>
      <c r="B17" s="4">
        <v>3</v>
      </c>
      <c r="C17" s="4" t="s">
        <v>154</v>
      </c>
      <c r="D17" s="4" t="s">
        <v>155</v>
      </c>
      <c r="E17" s="4"/>
      <c r="F17" s="4"/>
      <c r="G17" s="4"/>
      <c r="H17" s="4" t="s">
        <v>122</v>
      </c>
      <c r="I17" s="4" t="s">
        <v>146</v>
      </c>
      <c r="J17" s="4"/>
      <c r="K17" s="4">
        <v>200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s="2" customFormat="1" ht="33" customHeight="1">
      <c r="A18" s="133"/>
      <c r="B18" s="4">
        <v>4</v>
      </c>
      <c r="C18" s="4" t="s">
        <v>156</v>
      </c>
      <c r="D18" s="4" t="s">
        <v>157</v>
      </c>
      <c r="E18" s="4"/>
      <c r="F18" s="4"/>
      <c r="G18" s="4"/>
      <c r="H18" s="4" t="s">
        <v>122</v>
      </c>
      <c r="I18" s="4" t="s">
        <v>140</v>
      </c>
      <c r="J18" s="4"/>
      <c r="K18" s="4">
        <v>15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s="2" customFormat="1" ht="28.05" customHeight="1">
      <c r="A19" s="133"/>
      <c r="B19" s="4">
        <v>5</v>
      </c>
      <c r="C19" s="4" t="s">
        <v>144</v>
      </c>
      <c r="D19" s="4" t="s">
        <v>158</v>
      </c>
      <c r="E19" s="4"/>
      <c r="F19" s="4"/>
      <c r="G19" s="4"/>
      <c r="H19" s="4" t="s">
        <v>122</v>
      </c>
      <c r="I19" s="133" t="s">
        <v>146</v>
      </c>
      <c r="J19" s="4"/>
      <c r="K19" s="4">
        <v>60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s="2" customFormat="1" ht="30" customHeight="1">
      <c r="A20" s="133"/>
      <c r="B20" s="4">
        <v>6</v>
      </c>
      <c r="C20" s="4" t="s">
        <v>144</v>
      </c>
      <c r="D20" s="4" t="s">
        <v>159</v>
      </c>
      <c r="E20" s="4"/>
      <c r="F20" s="4"/>
      <c r="G20" s="4"/>
      <c r="H20" s="4" t="s">
        <v>122</v>
      </c>
      <c r="I20" s="133"/>
      <c r="J20" s="4"/>
      <c r="K20" s="4">
        <v>20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s="2" customFormat="1" ht="33" customHeight="1">
      <c r="A21" s="133"/>
      <c r="B21" s="4">
        <v>7</v>
      </c>
      <c r="C21" s="4" t="s">
        <v>144</v>
      </c>
      <c r="D21" s="4" t="s">
        <v>160</v>
      </c>
      <c r="E21" s="4"/>
      <c r="F21" s="4"/>
      <c r="G21" s="4"/>
      <c r="H21" s="4" t="s">
        <v>122</v>
      </c>
      <c r="I21" s="133"/>
      <c r="J21" s="4"/>
      <c r="K21" s="4">
        <v>10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s="2" customFormat="1" ht="30" customHeight="1">
      <c r="A22" s="133" t="s">
        <v>10</v>
      </c>
      <c r="B22" s="4">
        <v>1</v>
      </c>
      <c r="C22" s="11" t="s">
        <v>144</v>
      </c>
      <c r="D22" s="4" t="s">
        <v>161</v>
      </c>
      <c r="E22" s="4"/>
      <c r="F22" s="4"/>
      <c r="G22" s="4"/>
      <c r="H22" s="4" t="s">
        <v>122</v>
      </c>
      <c r="I22" s="4" t="s">
        <v>146</v>
      </c>
      <c r="J22" s="4"/>
      <c r="K22" s="4">
        <v>100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s="2" customFormat="1" ht="13.95" customHeight="1">
      <c r="A23" s="133"/>
      <c r="B23" s="4">
        <v>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s="2" customFormat="1" ht="15" customHeight="1">
      <c r="A24" s="133"/>
      <c r="B24" s="4" t="s">
        <v>162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s="2" customFormat="1" ht="25.95" customHeight="1">
      <c r="A25" s="135" t="s">
        <v>8</v>
      </c>
      <c r="B25" s="4">
        <v>1</v>
      </c>
      <c r="C25" s="4" t="s">
        <v>132</v>
      </c>
      <c r="D25" s="4" t="s">
        <v>163</v>
      </c>
      <c r="E25" s="4"/>
      <c r="F25" s="4"/>
      <c r="G25" s="4"/>
      <c r="H25" s="4" t="s">
        <v>122</v>
      </c>
      <c r="I25" s="4" t="s">
        <v>164</v>
      </c>
      <c r="J25" s="4"/>
      <c r="K25" s="4">
        <v>70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s="2" customFormat="1" ht="30" customHeight="1">
      <c r="A26" s="136"/>
      <c r="B26" s="4">
        <v>2</v>
      </c>
      <c r="C26" s="4" t="s">
        <v>144</v>
      </c>
      <c r="D26" s="4" t="s">
        <v>165</v>
      </c>
      <c r="E26" s="4"/>
      <c r="F26" s="4"/>
      <c r="G26" s="4"/>
      <c r="H26" s="4" t="s">
        <v>122</v>
      </c>
      <c r="I26" s="4" t="s">
        <v>146</v>
      </c>
      <c r="J26" s="4"/>
      <c r="K26" s="4">
        <v>80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s="2" customFormat="1" ht="30" customHeight="1">
      <c r="A27" s="136"/>
      <c r="B27" s="4">
        <v>3</v>
      </c>
      <c r="C27" s="4" t="s">
        <v>144</v>
      </c>
      <c r="D27" s="4" t="s">
        <v>166</v>
      </c>
      <c r="E27" s="4"/>
      <c r="F27" s="4"/>
      <c r="G27" s="4"/>
      <c r="H27" s="4" t="s">
        <v>122</v>
      </c>
      <c r="I27" s="4" t="s">
        <v>146</v>
      </c>
      <c r="J27" s="4"/>
      <c r="K27" s="4">
        <v>60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s="2" customFormat="1" ht="30" customHeight="1">
      <c r="A28" s="136"/>
      <c r="B28" s="4">
        <v>4</v>
      </c>
      <c r="C28" s="4" t="s">
        <v>144</v>
      </c>
      <c r="D28" s="4" t="s">
        <v>167</v>
      </c>
      <c r="E28" s="4"/>
      <c r="F28" s="4"/>
      <c r="G28" s="4"/>
      <c r="H28" s="4" t="s">
        <v>122</v>
      </c>
      <c r="I28" s="4" t="s">
        <v>146</v>
      </c>
      <c r="J28" s="4"/>
      <c r="K28" s="4">
        <v>75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s="2" customFormat="1" ht="30" customHeight="1">
      <c r="A29" s="136"/>
      <c r="B29" s="4">
        <v>5</v>
      </c>
      <c r="C29" s="4" t="s">
        <v>144</v>
      </c>
      <c r="D29" s="4" t="s">
        <v>168</v>
      </c>
      <c r="E29" s="4"/>
      <c r="F29" s="4"/>
      <c r="G29" s="4"/>
      <c r="H29" s="4" t="s">
        <v>122</v>
      </c>
      <c r="I29" s="4" t="s">
        <v>146</v>
      </c>
      <c r="J29" s="4"/>
      <c r="K29" s="4">
        <v>65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s="2" customFormat="1" ht="30" customHeight="1">
      <c r="A30" s="136"/>
      <c r="B30" s="4">
        <v>6</v>
      </c>
      <c r="C30" s="4" t="s">
        <v>144</v>
      </c>
      <c r="D30" s="4" t="s">
        <v>169</v>
      </c>
      <c r="E30" s="4"/>
      <c r="F30" s="4"/>
      <c r="G30" s="4"/>
      <c r="H30" s="4" t="s">
        <v>122</v>
      </c>
      <c r="I30" s="4" t="s">
        <v>146</v>
      </c>
      <c r="J30" s="4"/>
      <c r="K30" s="4">
        <v>210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s="2" customFormat="1" ht="42" customHeight="1">
      <c r="A31" s="137"/>
      <c r="B31" s="4">
        <v>7</v>
      </c>
      <c r="C31" s="4" t="s">
        <v>144</v>
      </c>
      <c r="D31" s="4" t="s">
        <v>170</v>
      </c>
      <c r="E31" s="4"/>
      <c r="F31" s="4"/>
      <c r="G31" s="4"/>
      <c r="H31" s="4" t="s">
        <v>122</v>
      </c>
      <c r="I31" s="4" t="s">
        <v>146</v>
      </c>
      <c r="J31" s="4"/>
      <c r="K31" s="4">
        <v>130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s="2" customFormat="1" ht="10.050000000000001" customHeight="1">
      <c r="A32" s="133" t="s">
        <v>9</v>
      </c>
      <c r="B32" s="4">
        <v>1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s="2" customFormat="1" ht="10.050000000000001" customHeight="1">
      <c r="A33" s="133"/>
      <c r="B33" s="4">
        <v>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s="2" customFormat="1" ht="10.050000000000001" customHeight="1">
      <c r="A34" s="133"/>
      <c r="B34" s="4" t="s">
        <v>162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s="2" customFormat="1" ht="25.05" customHeight="1">
      <c r="A35" s="141" t="s">
        <v>171</v>
      </c>
      <c r="B35" s="142"/>
      <c r="C35" s="142"/>
      <c r="D35" s="143"/>
      <c r="E35" s="4"/>
      <c r="F35" s="4"/>
      <c r="G35" s="4"/>
      <c r="H35" s="4"/>
      <c r="I35" s="4"/>
      <c r="J35" s="4"/>
      <c r="K35" s="4">
        <f>SUM(K5:K34)</f>
        <v>3265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s="2" customFormat="1" ht="27" customHeight="1">
      <c r="A36" s="134" t="s">
        <v>172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:25" s="2" customFormat="1" ht="22.95" customHeight="1">
      <c r="A37" s="134" t="s">
        <v>173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  <row r="38" spans="1:25" s="2" customFormat="1" ht="27.9" customHeight="1"/>
    <row r="39" spans="1:25" s="2" customFormat="1" ht="24" customHeight="1"/>
    <row r="40" spans="1:25" s="2" customFormat="1" ht="24" customHeight="1"/>
    <row r="41" spans="1:25" s="2" customFormat="1" ht="14.4"/>
    <row r="42" spans="1:25" s="2" customFormat="1" ht="14.4"/>
  </sheetData>
  <mergeCells count="33">
    <mergeCell ref="A1:Y1"/>
    <mergeCell ref="A2:Y2"/>
    <mergeCell ref="E3:H3"/>
    <mergeCell ref="M3:U3"/>
    <mergeCell ref="J3:J4"/>
    <mergeCell ref="B3:B4"/>
    <mergeCell ref="X3:X4"/>
    <mergeCell ref="I3:I4"/>
    <mergeCell ref="D3:D4"/>
    <mergeCell ref="Y3:Y4"/>
    <mergeCell ref="A37:Y37"/>
    <mergeCell ref="A3:A4"/>
    <mergeCell ref="A5:A9"/>
    <mergeCell ref="A10:A12"/>
    <mergeCell ref="A13:A14"/>
    <mergeCell ref="A35:D35"/>
    <mergeCell ref="H10:H12"/>
    <mergeCell ref="H13:H14"/>
    <mergeCell ref="K3:K4"/>
    <mergeCell ref="L3:L4"/>
    <mergeCell ref="V3:V4"/>
    <mergeCell ref="W3:W4"/>
    <mergeCell ref="C5:C9"/>
    <mergeCell ref="C13:C14"/>
    <mergeCell ref="I13:I14"/>
    <mergeCell ref="C3:C4"/>
    <mergeCell ref="A15:A16"/>
    <mergeCell ref="A17:A21"/>
    <mergeCell ref="A22:A24"/>
    <mergeCell ref="A36:Y36"/>
    <mergeCell ref="A32:A34"/>
    <mergeCell ref="I19:I21"/>
    <mergeCell ref="A25:A31"/>
  </mergeCells>
  <phoneticPr fontId="9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0"/>
  <sheetViews>
    <sheetView topLeftCell="A10" workbookViewId="0">
      <selection activeCell="K14" sqref="K14:K17"/>
    </sheetView>
  </sheetViews>
  <sheetFormatPr defaultColWidth="9" defaultRowHeight="15.6"/>
  <sheetData>
    <row r="1" spans="1:25" ht="20.399999999999999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ht="43.2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ht="43.2">
      <c r="A5" s="135" t="s">
        <v>5</v>
      </c>
      <c r="B5" s="6">
        <v>1</v>
      </c>
      <c r="C5" s="15" t="s">
        <v>175</v>
      </c>
      <c r="D5" s="15" t="s">
        <v>176</v>
      </c>
      <c r="E5" s="4"/>
      <c r="F5" s="4"/>
      <c r="G5" s="4"/>
      <c r="H5" s="4"/>
      <c r="I5" s="15" t="s">
        <v>21</v>
      </c>
      <c r="J5" s="4"/>
      <c r="K5" s="4">
        <v>20</v>
      </c>
      <c r="L5" s="4" t="s">
        <v>177</v>
      </c>
      <c r="M5" s="4"/>
      <c r="N5" s="4" t="s">
        <v>178</v>
      </c>
      <c r="O5" s="4"/>
      <c r="P5" s="4" t="s">
        <v>179</v>
      </c>
      <c r="Q5" s="4"/>
      <c r="R5" s="4"/>
      <c r="S5" s="4"/>
      <c r="T5" s="4"/>
      <c r="U5" s="4"/>
      <c r="V5" s="4" t="s">
        <v>180</v>
      </c>
      <c r="W5" s="4">
        <v>2018.2</v>
      </c>
      <c r="X5" s="4" t="s">
        <v>181</v>
      </c>
      <c r="Y5" s="4"/>
    </row>
    <row r="6" spans="1:25" ht="43.2">
      <c r="A6" s="136"/>
      <c r="B6" s="6">
        <v>2</v>
      </c>
      <c r="C6" s="4" t="s">
        <v>182</v>
      </c>
      <c r="D6" s="4" t="s">
        <v>183</v>
      </c>
      <c r="E6" s="4"/>
      <c r="F6" s="4"/>
      <c r="G6" s="4"/>
      <c r="H6" s="4"/>
      <c r="I6" s="15" t="s">
        <v>21</v>
      </c>
      <c r="J6" s="4"/>
      <c r="K6" s="4">
        <v>10</v>
      </c>
      <c r="L6" s="2" t="s">
        <v>184</v>
      </c>
      <c r="M6" s="4"/>
      <c r="N6" s="4" t="s">
        <v>185</v>
      </c>
      <c r="O6" s="4"/>
      <c r="P6" s="4" t="s">
        <v>179</v>
      </c>
      <c r="Q6" s="4"/>
      <c r="R6" s="4"/>
      <c r="S6" s="4"/>
      <c r="T6" s="4"/>
      <c r="U6" s="4"/>
      <c r="V6" s="4" t="s">
        <v>186</v>
      </c>
      <c r="W6" s="4">
        <v>2018.2</v>
      </c>
      <c r="X6" s="4" t="s">
        <v>181</v>
      </c>
      <c r="Y6" s="4"/>
    </row>
    <row r="7" spans="1:25" ht="43.2">
      <c r="A7" s="136"/>
      <c r="B7" s="6"/>
      <c r="C7" s="4" t="s">
        <v>187</v>
      </c>
      <c r="D7" s="4" t="s">
        <v>188</v>
      </c>
      <c r="E7" s="4"/>
      <c r="F7" s="4"/>
      <c r="G7" s="4"/>
      <c r="H7" s="4"/>
      <c r="I7" s="15" t="s">
        <v>21</v>
      </c>
      <c r="J7" s="4"/>
      <c r="K7" s="4">
        <v>10</v>
      </c>
      <c r="L7" s="4" t="s">
        <v>189</v>
      </c>
      <c r="M7" s="4"/>
      <c r="N7" s="4" t="s">
        <v>190</v>
      </c>
      <c r="O7" s="4"/>
      <c r="P7" s="4" t="s">
        <v>179</v>
      </c>
      <c r="Q7" s="4"/>
      <c r="R7" s="4"/>
      <c r="S7" s="4"/>
      <c r="T7" s="4"/>
      <c r="U7" s="4"/>
      <c r="V7" s="4" t="s">
        <v>191</v>
      </c>
      <c r="W7" s="4">
        <v>2018.2</v>
      </c>
      <c r="X7" s="4" t="s">
        <v>181</v>
      </c>
      <c r="Y7" s="4"/>
    </row>
    <row r="8" spans="1:25" ht="43.2">
      <c r="A8" s="136"/>
      <c r="B8" s="6"/>
      <c r="C8" s="4" t="s">
        <v>192</v>
      </c>
      <c r="D8" s="4" t="s">
        <v>193</v>
      </c>
      <c r="E8" s="4"/>
      <c r="F8" s="4"/>
      <c r="G8" s="4"/>
      <c r="H8" s="4"/>
      <c r="I8" s="15" t="s">
        <v>21</v>
      </c>
      <c r="J8" s="4"/>
      <c r="K8" s="4">
        <v>11</v>
      </c>
      <c r="L8" s="4">
        <v>7710</v>
      </c>
      <c r="M8" s="4"/>
      <c r="N8" s="4" t="s">
        <v>194</v>
      </c>
      <c r="O8" s="4"/>
      <c r="P8" s="4" t="s">
        <v>195</v>
      </c>
      <c r="Q8" s="4"/>
      <c r="R8" s="4"/>
      <c r="S8" s="4"/>
      <c r="T8" s="4"/>
      <c r="U8" s="4"/>
      <c r="V8" s="4" t="s">
        <v>196</v>
      </c>
      <c r="W8" s="4">
        <v>2018.4</v>
      </c>
      <c r="X8" s="4" t="s">
        <v>181</v>
      </c>
      <c r="Y8" s="4"/>
    </row>
    <row r="9" spans="1:25" ht="43.2">
      <c r="A9" s="136"/>
      <c r="B9" s="6"/>
      <c r="C9" s="4" t="s">
        <v>197</v>
      </c>
      <c r="D9" s="4" t="s">
        <v>198</v>
      </c>
      <c r="E9" s="4"/>
      <c r="F9" s="4"/>
      <c r="G9" s="4"/>
      <c r="H9" s="4"/>
      <c r="I9" s="15" t="s">
        <v>21</v>
      </c>
      <c r="J9" s="4"/>
      <c r="K9" s="4">
        <v>11</v>
      </c>
      <c r="L9" s="4">
        <v>7710</v>
      </c>
      <c r="M9" s="4"/>
      <c r="N9" s="4" t="s">
        <v>199</v>
      </c>
      <c r="O9" s="4"/>
      <c r="P9" s="4" t="s">
        <v>195</v>
      </c>
      <c r="Q9" s="4"/>
      <c r="R9" s="4"/>
      <c r="S9" s="4"/>
      <c r="T9" s="4"/>
      <c r="U9" s="4"/>
      <c r="V9" s="4" t="s">
        <v>196</v>
      </c>
      <c r="W9" s="4">
        <v>2018.4</v>
      </c>
      <c r="X9" s="4" t="s">
        <v>181</v>
      </c>
      <c r="Y9" s="4"/>
    </row>
    <row r="10" spans="1:25" ht="28.8">
      <c r="A10" s="136"/>
      <c r="B10" s="6"/>
      <c r="C10" s="15" t="s">
        <v>200</v>
      </c>
      <c r="D10" s="4" t="s">
        <v>201</v>
      </c>
      <c r="E10" s="4"/>
      <c r="F10" s="4"/>
      <c r="G10" s="4"/>
      <c r="H10" s="4"/>
      <c r="I10" s="15" t="s">
        <v>21</v>
      </c>
      <c r="J10" s="4"/>
      <c r="K10" s="4">
        <v>130</v>
      </c>
      <c r="L10" s="4" t="s">
        <v>202</v>
      </c>
      <c r="M10" s="4"/>
      <c r="N10" s="4"/>
      <c r="O10" s="4"/>
      <c r="P10" s="4" t="s">
        <v>203</v>
      </c>
      <c r="Q10" s="4"/>
      <c r="R10" s="4"/>
      <c r="S10" s="4"/>
      <c r="T10" s="4"/>
      <c r="U10" s="4"/>
      <c r="V10" s="4" t="s">
        <v>204</v>
      </c>
      <c r="W10" s="4">
        <v>2018.5</v>
      </c>
      <c r="X10" s="4" t="s">
        <v>181</v>
      </c>
      <c r="Y10" s="4"/>
    </row>
    <row r="11" spans="1:25" ht="28.8">
      <c r="A11" s="137"/>
      <c r="B11" s="6"/>
      <c r="C11" s="15" t="s">
        <v>200</v>
      </c>
      <c r="D11" s="4" t="s">
        <v>205</v>
      </c>
      <c r="E11" s="4"/>
      <c r="F11" s="4"/>
      <c r="G11" s="4"/>
      <c r="H11" s="4"/>
      <c r="I11" s="15" t="s">
        <v>21</v>
      </c>
      <c r="J11" s="4"/>
      <c r="K11" s="4">
        <v>280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>
        <v>2018.9</v>
      </c>
      <c r="X11" s="4" t="s">
        <v>181</v>
      </c>
      <c r="Y11" s="4"/>
    </row>
    <row r="12" spans="1:25" ht="28.8">
      <c r="A12" s="4" t="s">
        <v>4</v>
      </c>
      <c r="B12" s="6"/>
      <c r="C12" s="15" t="s">
        <v>200</v>
      </c>
      <c r="D12" s="4" t="s">
        <v>206</v>
      </c>
      <c r="E12" s="4"/>
      <c r="F12" s="4"/>
      <c r="G12" s="4"/>
      <c r="H12" s="4"/>
      <c r="I12" s="15" t="s">
        <v>21</v>
      </c>
      <c r="J12" s="4"/>
      <c r="K12" s="4">
        <v>25</v>
      </c>
      <c r="L12" s="4"/>
      <c r="M12" s="4"/>
      <c r="N12" s="4"/>
      <c r="O12" s="4"/>
      <c r="P12" s="4" t="s">
        <v>207</v>
      </c>
      <c r="Q12" s="4"/>
      <c r="R12" s="4"/>
      <c r="S12" s="4"/>
      <c r="T12" s="4"/>
      <c r="U12" s="4"/>
      <c r="V12" s="4"/>
      <c r="W12" s="4">
        <v>2018.6</v>
      </c>
      <c r="X12" s="4" t="s">
        <v>181</v>
      </c>
      <c r="Y12" s="4"/>
    </row>
    <row r="13" spans="1:25" ht="43.2">
      <c r="A13" s="4" t="s">
        <v>7</v>
      </c>
      <c r="B13" s="4">
        <v>1</v>
      </c>
      <c r="C13" s="4" t="s">
        <v>208</v>
      </c>
      <c r="D13" s="4" t="s">
        <v>209</v>
      </c>
      <c r="E13" s="4"/>
      <c r="F13" s="4"/>
      <c r="G13" s="4"/>
      <c r="H13" s="4"/>
      <c r="I13" s="15" t="s">
        <v>21</v>
      </c>
      <c r="J13" s="4"/>
      <c r="K13" s="4">
        <v>6</v>
      </c>
      <c r="L13" s="4"/>
      <c r="M13" s="4"/>
      <c r="N13" s="4"/>
      <c r="O13" s="4"/>
      <c r="P13" s="4" t="s">
        <v>195</v>
      </c>
      <c r="Q13" s="4"/>
      <c r="R13" s="4"/>
      <c r="S13" s="4"/>
      <c r="T13" s="4"/>
      <c r="U13" s="4"/>
      <c r="V13" s="4" t="s">
        <v>210</v>
      </c>
      <c r="W13" s="4">
        <v>2018.5</v>
      </c>
      <c r="X13" s="4" t="s">
        <v>181</v>
      </c>
      <c r="Y13" s="4"/>
    </row>
    <row r="14" spans="1:25" ht="28.8">
      <c r="A14" s="133" t="s">
        <v>8</v>
      </c>
      <c r="B14" s="4">
        <v>1</v>
      </c>
      <c r="C14" s="15" t="s">
        <v>200</v>
      </c>
      <c r="D14" s="4" t="s">
        <v>211</v>
      </c>
      <c r="E14" s="4"/>
      <c r="F14" s="4"/>
      <c r="G14" s="4"/>
      <c r="H14" s="4"/>
      <c r="I14" s="15" t="s">
        <v>21</v>
      </c>
      <c r="J14" s="4"/>
      <c r="K14" s="4">
        <v>25</v>
      </c>
      <c r="L14" s="4"/>
      <c r="M14" s="4"/>
      <c r="N14" s="4"/>
      <c r="O14" s="4"/>
      <c r="P14" s="4" t="s">
        <v>195</v>
      </c>
      <c r="Q14" s="4"/>
      <c r="R14" s="4"/>
      <c r="S14" s="4"/>
      <c r="T14" s="4"/>
      <c r="U14" s="4"/>
      <c r="V14" s="4" t="s">
        <v>212</v>
      </c>
      <c r="W14" s="4">
        <v>2018.9</v>
      </c>
      <c r="X14" s="4" t="s">
        <v>181</v>
      </c>
      <c r="Y14" s="4"/>
    </row>
    <row r="15" spans="1:25" ht="28.8">
      <c r="A15" s="133"/>
      <c r="B15" s="4">
        <v>2</v>
      </c>
      <c r="C15" s="15" t="s">
        <v>200</v>
      </c>
      <c r="D15" s="4" t="s">
        <v>213</v>
      </c>
      <c r="E15" s="4"/>
      <c r="F15" s="4"/>
      <c r="G15" s="4"/>
      <c r="H15" s="4"/>
      <c r="I15" s="15" t="s">
        <v>21</v>
      </c>
      <c r="J15" s="4"/>
      <c r="K15" s="4">
        <v>21</v>
      </c>
      <c r="L15" s="4"/>
      <c r="M15" s="4"/>
      <c r="N15" s="4"/>
      <c r="O15" s="4"/>
      <c r="P15" s="4" t="s">
        <v>195</v>
      </c>
      <c r="Q15" s="4"/>
      <c r="R15" s="4"/>
      <c r="S15" s="4"/>
      <c r="T15" s="4"/>
      <c r="U15" s="4"/>
      <c r="V15" s="4" t="s">
        <v>214</v>
      </c>
      <c r="W15" s="4">
        <v>2018.9</v>
      </c>
      <c r="X15" s="4" t="s">
        <v>181</v>
      </c>
      <c r="Y15" s="4"/>
    </row>
    <row r="16" spans="1:25" ht="28.8">
      <c r="A16" s="133"/>
      <c r="B16" s="4">
        <v>3</v>
      </c>
      <c r="C16" s="15" t="s">
        <v>200</v>
      </c>
      <c r="D16" s="4" t="s">
        <v>215</v>
      </c>
      <c r="E16" s="4"/>
      <c r="F16" s="4"/>
      <c r="G16" s="4"/>
      <c r="H16" s="4"/>
      <c r="I16" s="15" t="s">
        <v>21</v>
      </c>
      <c r="J16" s="4"/>
      <c r="K16" s="4">
        <v>12</v>
      </c>
      <c r="L16" s="4"/>
      <c r="M16" s="4"/>
      <c r="N16" s="4"/>
      <c r="O16" s="4"/>
      <c r="P16" s="4" t="s">
        <v>195</v>
      </c>
      <c r="Q16" s="4"/>
      <c r="R16" s="4"/>
      <c r="S16" s="4"/>
      <c r="T16" s="4"/>
      <c r="U16" s="4"/>
      <c r="V16" s="4" t="s">
        <v>216</v>
      </c>
      <c r="W16" s="4">
        <v>2018.9</v>
      </c>
      <c r="X16" s="4" t="s">
        <v>181</v>
      </c>
      <c r="Y16" s="4"/>
    </row>
    <row r="17" spans="1:25" ht="28.8">
      <c r="A17" s="133"/>
      <c r="B17" s="4">
        <v>4</v>
      </c>
      <c r="C17" s="15" t="s">
        <v>200</v>
      </c>
      <c r="D17" s="4" t="s">
        <v>217</v>
      </c>
      <c r="E17" s="4"/>
      <c r="F17" s="4"/>
      <c r="G17" s="4"/>
      <c r="H17" s="4"/>
      <c r="I17" s="15" t="s">
        <v>21</v>
      </c>
      <c r="J17" s="4"/>
      <c r="K17" s="4">
        <v>20</v>
      </c>
      <c r="L17" s="4"/>
      <c r="M17" s="4"/>
      <c r="N17" s="4"/>
      <c r="O17" s="4"/>
      <c r="P17" s="4" t="s">
        <v>195</v>
      </c>
      <c r="Q17" s="4"/>
      <c r="R17" s="4"/>
      <c r="S17" s="4"/>
      <c r="T17" s="4"/>
      <c r="U17" s="4"/>
      <c r="V17" s="4" t="s">
        <v>218</v>
      </c>
      <c r="W17" s="4">
        <v>2018.9</v>
      </c>
      <c r="X17" s="4" t="s">
        <v>181</v>
      </c>
      <c r="Y17" s="4"/>
    </row>
    <row r="18" spans="1:25">
      <c r="A18" s="133"/>
      <c r="B18" s="4" t="s">
        <v>162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>
      <c r="A19" s="141" t="s">
        <v>171</v>
      </c>
      <c r="B19" s="142"/>
      <c r="C19" s="142"/>
      <c r="D19" s="143"/>
      <c r="E19" s="4"/>
      <c r="F19" s="4"/>
      <c r="G19" s="4"/>
      <c r="H19" s="4"/>
      <c r="I19" s="4"/>
      <c r="J19" s="4"/>
      <c r="K19" s="4">
        <f>SUM(K5:K18)</f>
        <v>581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>
      <c r="A20" s="134" t="s">
        <v>219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</row>
  </sheetData>
  <mergeCells count="20">
    <mergeCell ref="A1:Y1"/>
    <mergeCell ref="A2:Y2"/>
    <mergeCell ref="E3:H3"/>
    <mergeCell ref="M3:U3"/>
    <mergeCell ref="L3:L4"/>
    <mergeCell ref="V3:V4"/>
    <mergeCell ref="W3:W4"/>
    <mergeCell ref="X3:X4"/>
    <mergeCell ref="J3:J4"/>
    <mergeCell ref="K3:K4"/>
    <mergeCell ref="A19:D19"/>
    <mergeCell ref="Y3:Y4"/>
    <mergeCell ref="A20:Y20"/>
    <mergeCell ref="A3:A4"/>
    <mergeCell ref="A5:A11"/>
    <mergeCell ref="A14:A18"/>
    <mergeCell ref="B3:B4"/>
    <mergeCell ref="C3:C4"/>
    <mergeCell ref="D3:D4"/>
    <mergeCell ref="I3:I4"/>
  </mergeCells>
  <phoneticPr fontId="9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Y53"/>
  <sheetViews>
    <sheetView topLeftCell="A3" workbookViewId="0">
      <selection activeCell="K42" sqref="K42:K44"/>
    </sheetView>
  </sheetViews>
  <sheetFormatPr defaultColWidth="9" defaultRowHeight="15.6"/>
  <cols>
    <col min="1" max="1" width="5.09765625" style="3" customWidth="1"/>
    <col min="2" max="2" width="3.69921875" style="3" customWidth="1"/>
    <col min="3" max="4" width="9" style="3"/>
    <col min="5" max="5" width="4.8984375" style="3" customWidth="1"/>
    <col min="6" max="6" width="4.5" style="3" customWidth="1"/>
    <col min="7" max="7" width="4.19921875" style="3" customWidth="1"/>
    <col min="8" max="8" width="4.09765625" style="3" customWidth="1"/>
    <col min="9" max="9" width="9" style="3"/>
    <col min="10" max="10" width="8.09765625" style="3" customWidth="1"/>
    <col min="11" max="11" width="8.3984375" style="3" customWidth="1"/>
    <col min="12" max="12" width="7.5" style="3" customWidth="1"/>
    <col min="13" max="13" width="9.09765625" style="3" customWidth="1"/>
    <col min="14" max="14" width="6.3984375" style="3" customWidth="1"/>
    <col min="15" max="15" width="9.3984375" style="3" customWidth="1"/>
    <col min="16" max="16" width="7" style="3" customWidth="1"/>
    <col min="17" max="17" width="5.5" style="3" customWidth="1"/>
    <col min="18" max="18" width="6.8984375" style="3" customWidth="1"/>
    <col min="19" max="19" width="6.19921875" style="3" customWidth="1"/>
    <col min="20" max="20" width="5.19921875" style="3" customWidth="1"/>
    <col min="21" max="21" width="4.8984375" style="3" customWidth="1"/>
    <col min="22" max="22" width="5.8984375" style="3" customWidth="1"/>
    <col min="23" max="23" width="7.59765625" style="3" customWidth="1"/>
    <col min="24" max="24" width="4.8984375" style="3" customWidth="1"/>
    <col min="25" max="25" width="5.09765625" style="3" customWidth="1"/>
    <col min="26" max="16384" width="9" style="3"/>
  </cols>
  <sheetData>
    <row r="1" spans="1:25" ht="47.1" customHeight="1">
      <c r="A1" s="155" t="s">
        <v>220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</row>
    <row r="2" spans="1:25" ht="47.1" customHeight="1">
      <c r="A2" s="156" t="s">
        <v>221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</row>
    <row r="3" spans="1:25" ht="27.9" customHeight="1">
      <c r="A3" s="146" t="s">
        <v>36</v>
      </c>
      <c r="B3" s="146" t="s">
        <v>37</v>
      </c>
      <c r="C3" s="146" t="s">
        <v>109</v>
      </c>
      <c r="D3" s="146" t="s">
        <v>110</v>
      </c>
      <c r="E3" s="146" t="s">
        <v>111</v>
      </c>
      <c r="F3" s="146"/>
      <c r="G3" s="146"/>
      <c r="H3" s="146"/>
      <c r="I3" s="146" t="s">
        <v>38</v>
      </c>
      <c r="J3" s="146" t="s">
        <v>112</v>
      </c>
      <c r="K3" s="146" t="s">
        <v>113</v>
      </c>
      <c r="L3" s="146" t="s">
        <v>222</v>
      </c>
      <c r="M3" s="146" t="s">
        <v>115</v>
      </c>
      <c r="N3" s="146"/>
      <c r="O3" s="146"/>
      <c r="P3" s="146"/>
      <c r="Q3" s="146"/>
      <c r="R3" s="146"/>
      <c r="S3" s="146"/>
      <c r="T3" s="146"/>
      <c r="U3" s="146"/>
      <c r="V3" s="146" t="s">
        <v>116</v>
      </c>
      <c r="W3" s="146" t="s">
        <v>117</v>
      </c>
      <c r="X3" s="146" t="s">
        <v>118</v>
      </c>
      <c r="Y3" s="146" t="s">
        <v>52</v>
      </c>
    </row>
    <row r="4" spans="1:25" ht="39.9" customHeight="1">
      <c r="A4" s="146"/>
      <c r="B4" s="146"/>
      <c r="C4" s="146"/>
      <c r="D4" s="146"/>
      <c r="E4" s="9" t="s">
        <v>119</v>
      </c>
      <c r="F4" s="9" t="s">
        <v>120</v>
      </c>
      <c r="G4" s="9" t="s">
        <v>121</v>
      </c>
      <c r="H4" s="9" t="s">
        <v>122</v>
      </c>
      <c r="I4" s="146"/>
      <c r="J4" s="146"/>
      <c r="K4" s="146"/>
      <c r="L4" s="146"/>
      <c r="M4" s="9" t="s">
        <v>123</v>
      </c>
      <c r="N4" s="9" t="s">
        <v>124</v>
      </c>
      <c r="O4" s="9" t="s">
        <v>125</v>
      </c>
      <c r="P4" s="9" t="s">
        <v>126</v>
      </c>
      <c r="Q4" s="9" t="s">
        <v>127</v>
      </c>
      <c r="R4" s="9" t="s">
        <v>128</v>
      </c>
      <c r="S4" s="9" t="s">
        <v>129</v>
      </c>
      <c r="T4" s="9" t="s">
        <v>130</v>
      </c>
      <c r="U4" s="9" t="s">
        <v>131</v>
      </c>
      <c r="V4" s="146"/>
      <c r="W4" s="146"/>
      <c r="X4" s="146"/>
      <c r="Y4" s="146"/>
    </row>
    <row r="5" spans="1:25" ht="44.4" customHeight="1">
      <c r="A5" s="149" t="s">
        <v>4</v>
      </c>
      <c r="B5" s="9">
        <v>1</v>
      </c>
      <c r="C5" s="9" t="s">
        <v>22</v>
      </c>
      <c r="D5" s="9" t="s">
        <v>223</v>
      </c>
      <c r="E5" s="9"/>
      <c r="F5" s="9"/>
      <c r="G5" s="9"/>
      <c r="H5" s="9"/>
      <c r="I5" s="9" t="s">
        <v>224</v>
      </c>
      <c r="J5" s="9" t="s">
        <v>225</v>
      </c>
      <c r="K5" s="9">
        <v>12.19</v>
      </c>
      <c r="L5" s="9">
        <v>24375</v>
      </c>
      <c r="M5" s="9"/>
      <c r="N5" s="9"/>
      <c r="O5" s="9"/>
      <c r="P5" s="9" t="s">
        <v>226</v>
      </c>
      <c r="Q5" s="9"/>
      <c r="R5" s="9"/>
      <c r="S5" s="9"/>
      <c r="T5" s="9"/>
      <c r="U5" s="9"/>
      <c r="V5" s="9"/>
      <c r="W5" s="9">
        <v>2018.2</v>
      </c>
      <c r="X5" s="9" t="s">
        <v>227</v>
      </c>
      <c r="Y5" s="9"/>
    </row>
    <row r="6" spans="1:25" ht="64.2" customHeight="1">
      <c r="A6" s="150"/>
      <c r="B6" s="9">
        <v>2</v>
      </c>
      <c r="C6" s="9" t="s">
        <v>22</v>
      </c>
      <c r="D6" s="9" t="s">
        <v>223</v>
      </c>
      <c r="E6" s="9"/>
      <c r="F6" s="9"/>
      <c r="G6" s="9"/>
      <c r="H6" s="9"/>
      <c r="I6" s="9" t="s">
        <v>228</v>
      </c>
      <c r="J6" s="9" t="s">
        <v>229</v>
      </c>
      <c r="K6" s="9">
        <v>9.7799999999999994</v>
      </c>
      <c r="L6" s="9">
        <v>8304</v>
      </c>
      <c r="M6" s="9"/>
      <c r="N6" s="9"/>
      <c r="O6" s="9"/>
      <c r="P6" s="33"/>
      <c r="Q6" s="9"/>
      <c r="R6" s="9"/>
      <c r="S6" s="9"/>
      <c r="T6" s="9"/>
      <c r="U6" s="9"/>
      <c r="V6" s="9"/>
      <c r="W6" s="9">
        <v>2018.5</v>
      </c>
      <c r="X6" s="9" t="s">
        <v>227</v>
      </c>
      <c r="Y6" s="9" t="s">
        <v>230</v>
      </c>
    </row>
    <row r="7" spans="1:25" ht="40.5" customHeight="1">
      <c r="A7" s="150"/>
      <c r="B7" s="9">
        <v>3</v>
      </c>
      <c r="C7" s="9" t="s">
        <v>22</v>
      </c>
      <c r="D7" s="9" t="s">
        <v>223</v>
      </c>
      <c r="E7" s="9"/>
      <c r="F7" s="9"/>
      <c r="G7" s="9"/>
      <c r="H7" s="9"/>
      <c r="I7" s="9" t="s">
        <v>231</v>
      </c>
      <c r="J7" s="9" t="s">
        <v>232</v>
      </c>
      <c r="K7" s="9">
        <v>6.05</v>
      </c>
      <c r="L7" s="9">
        <v>12093</v>
      </c>
      <c r="M7" s="9"/>
      <c r="N7" s="9"/>
      <c r="O7" s="9"/>
      <c r="P7" s="9" t="s">
        <v>233</v>
      </c>
      <c r="Q7" s="9"/>
      <c r="R7" s="9"/>
      <c r="S7" s="9"/>
      <c r="T7" s="9"/>
      <c r="U7" s="9"/>
      <c r="V7" s="9"/>
      <c r="W7" s="35" t="s">
        <v>234</v>
      </c>
      <c r="X7" s="9" t="s">
        <v>227</v>
      </c>
      <c r="Y7" s="9"/>
    </row>
    <row r="8" spans="1:25" ht="40.5" customHeight="1">
      <c r="A8" s="150"/>
      <c r="B8" s="9">
        <v>4</v>
      </c>
      <c r="C8" s="9" t="s">
        <v>22</v>
      </c>
      <c r="D8" s="9" t="s">
        <v>223</v>
      </c>
      <c r="E8" s="9"/>
      <c r="F8" s="9"/>
      <c r="G8" s="9"/>
      <c r="H8" s="9"/>
      <c r="I8" s="9" t="s">
        <v>224</v>
      </c>
      <c r="J8" s="9" t="s">
        <v>235</v>
      </c>
      <c r="K8" s="9">
        <v>50</v>
      </c>
      <c r="L8" s="9">
        <v>100000</v>
      </c>
      <c r="M8" s="9"/>
      <c r="N8" s="9"/>
      <c r="O8" s="9"/>
      <c r="P8" s="33"/>
      <c r="Q8" s="9"/>
      <c r="R8" s="9"/>
      <c r="S8" s="9"/>
      <c r="T8" s="9"/>
      <c r="U8" s="9"/>
      <c r="V8" s="9"/>
      <c r="W8" s="9">
        <v>2018.12</v>
      </c>
      <c r="X8" s="9" t="s">
        <v>227</v>
      </c>
      <c r="Y8" s="9" t="s">
        <v>236</v>
      </c>
    </row>
    <row r="9" spans="1:25" ht="40.5" customHeight="1">
      <c r="A9" s="150"/>
      <c r="B9" s="9">
        <v>5</v>
      </c>
      <c r="C9" s="9" t="s">
        <v>22</v>
      </c>
      <c r="D9" s="9" t="s">
        <v>237</v>
      </c>
      <c r="E9" s="9"/>
      <c r="F9" s="9"/>
      <c r="G9" s="9"/>
      <c r="H9" s="9"/>
      <c r="I9" s="9" t="s">
        <v>224</v>
      </c>
      <c r="J9" s="9" t="s">
        <v>238</v>
      </c>
      <c r="K9" s="9">
        <v>20</v>
      </c>
      <c r="L9" s="9">
        <v>13333</v>
      </c>
      <c r="M9" s="9"/>
      <c r="N9" s="9"/>
      <c r="O9" s="9"/>
      <c r="P9" s="9" t="s">
        <v>239</v>
      </c>
      <c r="Q9" s="9"/>
      <c r="R9" s="9"/>
      <c r="S9" s="9"/>
      <c r="T9" s="9"/>
      <c r="U9" s="9"/>
      <c r="V9" s="9"/>
      <c r="W9" s="9">
        <v>2018.12</v>
      </c>
      <c r="X9" s="9" t="s">
        <v>227</v>
      </c>
      <c r="Y9" s="9"/>
    </row>
    <row r="10" spans="1:25" ht="40.5" customHeight="1">
      <c r="A10" s="151"/>
      <c r="B10" s="9">
        <v>6</v>
      </c>
      <c r="C10" s="9" t="s">
        <v>22</v>
      </c>
      <c r="D10" s="9" t="s">
        <v>240</v>
      </c>
      <c r="E10" s="9"/>
      <c r="F10" s="9"/>
      <c r="G10" s="9"/>
      <c r="H10" s="9"/>
      <c r="I10" s="9" t="s">
        <v>241</v>
      </c>
      <c r="J10" s="9" t="s">
        <v>242</v>
      </c>
      <c r="K10" s="9">
        <v>40</v>
      </c>
      <c r="L10" s="9">
        <v>53334</v>
      </c>
      <c r="M10" s="9"/>
      <c r="N10" s="9"/>
      <c r="O10" s="9"/>
      <c r="P10" s="9" t="s">
        <v>239</v>
      </c>
      <c r="Q10" s="9"/>
      <c r="R10" s="9"/>
      <c r="S10" s="9"/>
      <c r="T10" s="9"/>
      <c r="U10" s="9"/>
      <c r="V10" s="9"/>
      <c r="W10" s="9">
        <v>2018.12</v>
      </c>
      <c r="X10" s="9" t="s">
        <v>227</v>
      </c>
      <c r="Y10" s="9"/>
    </row>
    <row r="11" spans="1:25" ht="73.8" customHeight="1">
      <c r="A11" s="152" t="s">
        <v>5</v>
      </c>
      <c r="B11" s="9">
        <v>1</v>
      </c>
      <c r="C11" s="9" t="s">
        <v>22</v>
      </c>
      <c r="D11" s="9" t="s">
        <v>243</v>
      </c>
      <c r="E11" s="9"/>
      <c r="F11" s="9"/>
      <c r="G11" s="9"/>
      <c r="H11" s="9"/>
      <c r="I11" s="9" t="s">
        <v>244</v>
      </c>
      <c r="J11" s="9" t="s">
        <v>245</v>
      </c>
      <c r="K11" s="9">
        <v>37.9</v>
      </c>
      <c r="L11" s="9">
        <v>37900</v>
      </c>
      <c r="M11" s="9"/>
      <c r="N11" s="9"/>
      <c r="O11" s="9"/>
      <c r="P11" s="33" t="s">
        <v>246</v>
      </c>
      <c r="Q11" s="9"/>
      <c r="R11" s="9"/>
      <c r="S11" s="9"/>
      <c r="T11" s="9"/>
      <c r="U11" s="9"/>
      <c r="V11" s="9"/>
      <c r="W11" s="35" t="s">
        <v>234</v>
      </c>
      <c r="X11" s="9" t="s">
        <v>227</v>
      </c>
      <c r="Y11" s="9"/>
    </row>
    <row r="12" spans="1:25" ht="37.200000000000003" customHeight="1">
      <c r="A12" s="153"/>
      <c r="B12" s="9">
        <v>2</v>
      </c>
      <c r="C12" s="9" t="s">
        <v>22</v>
      </c>
      <c r="D12" s="9" t="s">
        <v>247</v>
      </c>
      <c r="E12" s="9"/>
      <c r="F12" s="9"/>
      <c r="G12" s="9"/>
      <c r="H12" s="9"/>
      <c r="I12" s="9" t="s">
        <v>244</v>
      </c>
      <c r="J12" s="9" t="s">
        <v>248</v>
      </c>
      <c r="K12" s="9">
        <v>30</v>
      </c>
      <c r="L12" s="9">
        <v>30000</v>
      </c>
      <c r="M12" s="9"/>
      <c r="N12" s="9"/>
      <c r="O12" s="9"/>
      <c r="P12" s="9" t="s">
        <v>239</v>
      </c>
      <c r="Q12" s="9"/>
      <c r="R12" s="9"/>
      <c r="S12" s="9"/>
      <c r="T12" s="9"/>
      <c r="U12" s="9"/>
      <c r="V12" s="9"/>
      <c r="W12" s="9">
        <v>2018.11</v>
      </c>
      <c r="X12" s="9" t="s">
        <v>227</v>
      </c>
      <c r="Y12" s="9"/>
    </row>
    <row r="13" spans="1:25" ht="40.200000000000003" customHeight="1">
      <c r="A13" s="153"/>
      <c r="B13" s="9">
        <v>3</v>
      </c>
      <c r="C13" s="9" t="s">
        <v>22</v>
      </c>
      <c r="D13" s="9" t="s">
        <v>247</v>
      </c>
      <c r="E13" s="9"/>
      <c r="F13" s="9"/>
      <c r="G13" s="9"/>
      <c r="H13" s="9"/>
      <c r="I13" s="9" t="s">
        <v>241</v>
      </c>
      <c r="J13" s="9" t="s">
        <v>249</v>
      </c>
      <c r="K13" s="9">
        <v>60</v>
      </c>
      <c r="L13" s="9">
        <v>60000</v>
      </c>
      <c r="M13" s="9"/>
      <c r="N13" s="9"/>
      <c r="O13" s="9"/>
      <c r="P13" s="9" t="s">
        <v>239</v>
      </c>
      <c r="Q13" s="9"/>
      <c r="R13" s="9"/>
      <c r="S13" s="9"/>
      <c r="T13" s="9"/>
      <c r="U13" s="9"/>
      <c r="V13" s="9"/>
      <c r="W13" s="9">
        <v>2018.11</v>
      </c>
      <c r="X13" s="9" t="s">
        <v>227</v>
      </c>
      <c r="Y13" s="9"/>
    </row>
    <row r="14" spans="1:25" ht="41.25" customHeight="1">
      <c r="A14" s="153"/>
      <c r="B14" s="9">
        <v>4</v>
      </c>
      <c r="C14" s="9" t="s">
        <v>22</v>
      </c>
      <c r="D14" s="9" t="s">
        <v>250</v>
      </c>
      <c r="E14" s="9"/>
      <c r="F14" s="9"/>
      <c r="G14" s="9"/>
      <c r="H14" s="9"/>
      <c r="I14" s="9" t="s">
        <v>244</v>
      </c>
      <c r="J14" s="9" t="s">
        <v>251</v>
      </c>
      <c r="K14" s="9">
        <v>5.3</v>
      </c>
      <c r="L14" s="9">
        <v>3533</v>
      </c>
      <c r="M14" s="9"/>
      <c r="N14" s="9"/>
      <c r="O14" s="9"/>
      <c r="P14" s="34" t="s">
        <v>252</v>
      </c>
      <c r="Q14" s="9"/>
      <c r="R14" s="9"/>
      <c r="S14" s="9"/>
      <c r="T14" s="9"/>
      <c r="U14" s="9"/>
      <c r="V14" s="9"/>
      <c r="W14" s="9">
        <v>2018.3</v>
      </c>
      <c r="X14" s="9" t="s">
        <v>227</v>
      </c>
      <c r="Y14" s="9" t="s">
        <v>253</v>
      </c>
    </row>
    <row r="15" spans="1:25" ht="41.4" customHeight="1">
      <c r="A15" s="153"/>
      <c r="B15" s="9">
        <v>5</v>
      </c>
      <c r="C15" s="9" t="s">
        <v>22</v>
      </c>
      <c r="D15" s="9" t="s">
        <v>254</v>
      </c>
      <c r="E15" s="9"/>
      <c r="F15" s="9"/>
      <c r="G15" s="9"/>
      <c r="H15" s="9"/>
      <c r="I15" s="9" t="s">
        <v>241</v>
      </c>
      <c r="J15" s="9" t="s">
        <v>255</v>
      </c>
      <c r="K15" s="9">
        <v>6</v>
      </c>
      <c r="L15" s="9">
        <v>6000</v>
      </c>
      <c r="M15" s="9"/>
      <c r="N15" s="9"/>
      <c r="O15" s="9"/>
      <c r="P15" s="34" t="s">
        <v>256</v>
      </c>
      <c r="Q15" s="9"/>
      <c r="R15" s="9"/>
      <c r="S15" s="9"/>
      <c r="T15" s="9"/>
      <c r="U15" s="9"/>
      <c r="V15" s="9"/>
      <c r="W15" s="9">
        <v>2018.3</v>
      </c>
      <c r="X15" s="9" t="s">
        <v>227</v>
      </c>
      <c r="Y15" s="9" t="s">
        <v>253</v>
      </c>
    </row>
    <row r="16" spans="1:25" ht="40.200000000000003" customHeight="1">
      <c r="A16" s="153"/>
      <c r="B16" s="9">
        <v>6</v>
      </c>
      <c r="C16" s="9" t="s">
        <v>22</v>
      </c>
      <c r="D16" s="9" t="s">
        <v>257</v>
      </c>
      <c r="E16" s="9"/>
      <c r="F16" s="9"/>
      <c r="G16" s="9"/>
      <c r="H16" s="9"/>
      <c r="I16" s="9" t="s">
        <v>258</v>
      </c>
      <c r="J16" s="9" t="s">
        <v>259</v>
      </c>
      <c r="K16" s="9">
        <v>8.77</v>
      </c>
      <c r="L16" s="9">
        <v>5848</v>
      </c>
      <c r="M16" s="9"/>
      <c r="N16" s="9"/>
      <c r="O16" s="9"/>
      <c r="P16" s="9" t="s">
        <v>260</v>
      </c>
      <c r="Q16" s="9"/>
      <c r="R16" s="9"/>
      <c r="S16" s="9"/>
      <c r="T16" s="9"/>
      <c r="U16" s="9"/>
      <c r="V16" s="9"/>
      <c r="W16" s="9">
        <v>2018.3</v>
      </c>
      <c r="X16" s="9" t="s">
        <v>227</v>
      </c>
      <c r="Y16" s="9"/>
    </row>
    <row r="17" spans="1:25" ht="66" customHeight="1">
      <c r="A17" s="153"/>
      <c r="B17" s="9">
        <v>7</v>
      </c>
      <c r="C17" s="9" t="s">
        <v>22</v>
      </c>
      <c r="D17" s="9" t="s">
        <v>261</v>
      </c>
      <c r="E17" s="9"/>
      <c r="F17" s="9"/>
      <c r="G17" s="9"/>
      <c r="H17" s="9"/>
      <c r="I17" s="9" t="s">
        <v>224</v>
      </c>
      <c r="J17" s="9" t="s">
        <v>262</v>
      </c>
      <c r="K17" s="9">
        <v>4.76</v>
      </c>
      <c r="L17" s="9">
        <v>3173</v>
      </c>
      <c r="M17" s="9"/>
      <c r="N17" s="9"/>
      <c r="O17" s="9"/>
      <c r="P17" s="33" t="s">
        <v>263</v>
      </c>
      <c r="Q17" s="9"/>
      <c r="R17" s="9"/>
      <c r="S17" s="9"/>
      <c r="T17" s="9"/>
      <c r="U17" s="9"/>
      <c r="V17" s="9"/>
      <c r="W17" s="9">
        <v>2018.3</v>
      </c>
      <c r="X17" s="9" t="s">
        <v>227</v>
      </c>
      <c r="Y17" s="9"/>
    </row>
    <row r="18" spans="1:25" ht="39.75" customHeight="1">
      <c r="A18" s="154"/>
      <c r="B18" s="9">
        <v>8</v>
      </c>
      <c r="C18" s="9" t="s">
        <v>22</v>
      </c>
      <c r="D18" s="9" t="s">
        <v>264</v>
      </c>
      <c r="E18" s="9"/>
      <c r="F18" s="9"/>
      <c r="G18" s="9"/>
      <c r="H18" s="9"/>
      <c r="I18" s="9" t="s">
        <v>224</v>
      </c>
      <c r="J18" s="9" t="s">
        <v>265</v>
      </c>
      <c r="K18" s="9">
        <v>3.75</v>
      </c>
      <c r="L18" s="9">
        <v>3753</v>
      </c>
      <c r="M18" s="9"/>
      <c r="N18" s="9"/>
      <c r="O18" s="9"/>
      <c r="P18" s="9" t="s">
        <v>260</v>
      </c>
      <c r="Q18" s="9"/>
      <c r="R18" s="9"/>
      <c r="S18" s="9"/>
      <c r="T18" s="9"/>
      <c r="U18" s="9"/>
      <c r="V18" s="9"/>
      <c r="W18" s="9">
        <v>2018.4</v>
      </c>
      <c r="X18" s="9" t="s">
        <v>227</v>
      </c>
      <c r="Y18" s="9"/>
    </row>
    <row r="19" spans="1:25" ht="39.75" customHeight="1">
      <c r="A19" s="146" t="s">
        <v>5</v>
      </c>
      <c r="B19" s="9">
        <v>9</v>
      </c>
      <c r="C19" s="9" t="s">
        <v>22</v>
      </c>
      <c r="D19" s="9" t="s">
        <v>247</v>
      </c>
      <c r="E19" s="9"/>
      <c r="F19" s="9"/>
      <c r="G19" s="9"/>
      <c r="H19" s="9"/>
      <c r="I19" s="9" t="s">
        <v>244</v>
      </c>
      <c r="J19" s="9" t="s">
        <v>266</v>
      </c>
      <c r="K19" s="9">
        <v>5</v>
      </c>
      <c r="L19" s="9">
        <v>3333</v>
      </c>
      <c r="M19" s="9"/>
      <c r="N19" s="9"/>
      <c r="O19" s="9"/>
      <c r="P19" s="9" t="s">
        <v>267</v>
      </c>
      <c r="Q19" s="9"/>
      <c r="R19" s="9"/>
      <c r="S19" s="9"/>
      <c r="T19" s="9"/>
      <c r="U19" s="9"/>
      <c r="V19" s="9"/>
      <c r="W19" s="9">
        <v>2018.5</v>
      </c>
      <c r="X19" s="9" t="s">
        <v>227</v>
      </c>
      <c r="Y19" s="9"/>
    </row>
    <row r="20" spans="1:25" ht="39.75" customHeight="1">
      <c r="A20" s="146"/>
      <c r="B20" s="9">
        <v>10</v>
      </c>
      <c r="C20" s="9" t="s">
        <v>22</v>
      </c>
      <c r="D20" s="32" t="s">
        <v>268</v>
      </c>
      <c r="E20" s="9"/>
      <c r="F20" s="9"/>
      <c r="G20" s="9"/>
      <c r="H20" s="9"/>
      <c r="I20" s="32" t="s">
        <v>224</v>
      </c>
      <c r="J20" s="32" t="s">
        <v>269</v>
      </c>
      <c r="K20" s="32">
        <v>1.26</v>
      </c>
      <c r="L20" s="9">
        <v>840</v>
      </c>
      <c r="M20" s="9"/>
      <c r="N20" s="9"/>
      <c r="O20" s="9"/>
      <c r="P20" s="9" t="s">
        <v>267</v>
      </c>
      <c r="Q20" s="9"/>
      <c r="R20" s="9"/>
      <c r="S20" s="9"/>
      <c r="T20" s="9"/>
      <c r="U20" s="9"/>
      <c r="V20" s="9"/>
      <c r="W20" s="35" t="s">
        <v>234</v>
      </c>
      <c r="X20" s="9" t="s">
        <v>227</v>
      </c>
      <c r="Y20" s="9"/>
    </row>
    <row r="21" spans="1:25" ht="39.75" customHeight="1">
      <c r="A21" s="146"/>
      <c r="B21" s="9">
        <v>11</v>
      </c>
      <c r="C21" s="9" t="s">
        <v>22</v>
      </c>
      <c r="D21" s="32" t="s">
        <v>270</v>
      </c>
      <c r="E21" s="9"/>
      <c r="F21" s="9"/>
      <c r="G21" s="9"/>
      <c r="H21" s="9"/>
      <c r="I21" s="32" t="s">
        <v>231</v>
      </c>
      <c r="J21" s="32" t="s">
        <v>271</v>
      </c>
      <c r="K21" s="32">
        <v>2.94</v>
      </c>
      <c r="L21" s="9">
        <v>1960</v>
      </c>
      <c r="M21" s="9"/>
      <c r="N21" s="9"/>
      <c r="O21" s="9"/>
      <c r="P21" s="9" t="s">
        <v>226</v>
      </c>
      <c r="Q21" s="9"/>
      <c r="R21" s="9"/>
      <c r="S21" s="9"/>
      <c r="T21" s="9"/>
      <c r="U21" s="9"/>
      <c r="V21" s="9"/>
      <c r="W21" s="35" t="s">
        <v>234</v>
      </c>
      <c r="X21" s="9" t="s">
        <v>227</v>
      </c>
      <c r="Y21" s="9"/>
    </row>
    <row r="22" spans="1:25" ht="39.75" customHeight="1">
      <c r="A22" s="146"/>
      <c r="B22" s="9">
        <v>12</v>
      </c>
      <c r="C22" s="9" t="s">
        <v>22</v>
      </c>
      <c r="D22" s="32" t="s">
        <v>272</v>
      </c>
      <c r="E22" s="9"/>
      <c r="F22" s="9"/>
      <c r="G22" s="9"/>
      <c r="H22" s="9"/>
      <c r="I22" s="32" t="s">
        <v>224</v>
      </c>
      <c r="J22" s="32" t="s">
        <v>273</v>
      </c>
      <c r="K22" s="32">
        <v>4.25</v>
      </c>
      <c r="L22" s="9">
        <v>2836</v>
      </c>
      <c r="M22" s="9"/>
      <c r="N22" s="9"/>
      <c r="O22" s="9"/>
      <c r="P22" s="9" t="s">
        <v>267</v>
      </c>
      <c r="Q22" s="9"/>
      <c r="R22" s="9"/>
      <c r="S22" s="9"/>
      <c r="T22" s="9"/>
      <c r="U22" s="9"/>
      <c r="V22" s="9"/>
      <c r="W22" s="35" t="s">
        <v>234</v>
      </c>
      <c r="X22" s="9" t="s">
        <v>227</v>
      </c>
      <c r="Y22" s="9"/>
    </row>
    <row r="23" spans="1:25" ht="39.75" customHeight="1">
      <c r="A23" s="146"/>
      <c r="B23" s="9">
        <v>13</v>
      </c>
      <c r="C23" s="9" t="s">
        <v>22</v>
      </c>
      <c r="D23" s="32" t="s">
        <v>274</v>
      </c>
      <c r="E23" s="9"/>
      <c r="F23" s="9"/>
      <c r="G23" s="9"/>
      <c r="H23" s="9"/>
      <c r="I23" s="32" t="s">
        <v>258</v>
      </c>
      <c r="J23" s="32" t="s">
        <v>275</v>
      </c>
      <c r="K23" s="32">
        <v>9.66</v>
      </c>
      <c r="L23" s="9">
        <v>6439</v>
      </c>
      <c r="M23" s="9"/>
      <c r="N23" s="9"/>
      <c r="O23" s="9"/>
      <c r="P23" s="9" t="s">
        <v>226</v>
      </c>
      <c r="Q23" s="9"/>
      <c r="R23" s="9"/>
      <c r="S23" s="9"/>
      <c r="T23" s="9"/>
      <c r="U23" s="9"/>
      <c r="V23" s="9"/>
      <c r="W23" s="35" t="s">
        <v>234</v>
      </c>
      <c r="X23" s="9" t="s">
        <v>227</v>
      </c>
      <c r="Y23" s="9"/>
    </row>
    <row r="24" spans="1:25" ht="39.75" customHeight="1">
      <c r="A24" s="146"/>
      <c r="B24" s="9">
        <v>14</v>
      </c>
      <c r="C24" s="9" t="s">
        <v>22</v>
      </c>
      <c r="D24" s="32" t="s">
        <v>276</v>
      </c>
      <c r="E24" s="9"/>
      <c r="F24" s="9"/>
      <c r="G24" s="9"/>
      <c r="H24" s="9"/>
      <c r="I24" s="32" t="s">
        <v>224</v>
      </c>
      <c r="J24" s="32" t="s">
        <v>277</v>
      </c>
      <c r="K24" s="32">
        <v>3.34</v>
      </c>
      <c r="L24" s="9">
        <v>2228</v>
      </c>
      <c r="M24" s="9"/>
      <c r="N24" s="9"/>
      <c r="O24" s="9"/>
      <c r="P24" s="9" t="s">
        <v>267</v>
      </c>
      <c r="Q24" s="9"/>
      <c r="R24" s="9"/>
      <c r="S24" s="9"/>
      <c r="T24" s="9"/>
      <c r="U24" s="9"/>
      <c r="V24" s="9"/>
      <c r="W24" s="35" t="s">
        <v>234</v>
      </c>
      <c r="X24" s="9" t="s">
        <v>227</v>
      </c>
      <c r="Y24" s="9"/>
    </row>
    <row r="25" spans="1:25" ht="39.75" customHeight="1">
      <c r="A25" s="146"/>
      <c r="B25" s="9">
        <v>15</v>
      </c>
      <c r="C25" s="9" t="s">
        <v>22</v>
      </c>
      <c r="D25" s="32" t="s">
        <v>278</v>
      </c>
      <c r="E25" s="9"/>
      <c r="F25" s="9"/>
      <c r="G25" s="9"/>
      <c r="H25" s="9"/>
      <c r="I25" s="32" t="s">
        <v>224</v>
      </c>
      <c r="J25" s="32" t="s">
        <v>279</v>
      </c>
      <c r="K25" s="32">
        <v>4.9400000000000004</v>
      </c>
      <c r="L25" s="9">
        <v>3293</v>
      </c>
      <c r="M25" s="9"/>
      <c r="N25" s="9"/>
      <c r="O25" s="9"/>
      <c r="P25" s="9" t="s">
        <v>226</v>
      </c>
      <c r="Q25" s="9"/>
      <c r="R25" s="9"/>
      <c r="S25" s="9"/>
      <c r="T25" s="9"/>
      <c r="U25" s="9"/>
      <c r="V25" s="9"/>
      <c r="W25" s="35" t="s">
        <v>234</v>
      </c>
      <c r="X25" s="9" t="s">
        <v>227</v>
      </c>
      <c r="Y25" s="9"/>
    </row>
    <row r="26" spans="1:25" ht="39.75" customHeight="1">
      <c r="A26" s="146"/>
      <c r="B26" s="9">
        <v>16</v>
      </c>
      <c r="C26" s="9" t="s">
        <v>22</v>
      </c>
      <c r="D26" s="32" t="s">
        <v>280</v>
      </c>
      <c r="E26" s="9"/>
      <c r="F26" s="9"/>
      <c r="G26" s="9"/>
      <c r="H26" s="9"/>
      <c r="I26" s="32" t="s">
        <v>258</v>
      </c>
      <c r="J26" s="32" t="s">
        <v>281</v>
      </c>
      <c r="K26" s="32">
        <v>7.48</v>
      </c>
      <c r="L26" s="9">
        <v>4987</v>
      </c>
      <c r="M26" s="9"/>
      <c r="N26" s="9"/>
      <c r="O26" s="9"/>
      <c r="P26" s="9" t="s">
        <v>267</v>
      </c>
      <c r="Q26" s="9"/>
      <c r="R26" s="9"/>
      <c r="S26" s="9"/>
      <c r="T26" s="9"/>
      <c r="U26" s="9"/>
      <c r="V26" s="9"/>
      <c r="W26" s="35" t="s">
        <v>234</v>
      </c>
      <c r="X26" s="9" t="s">
        <v>227</v>
      </c>
      <c r="Y26" s="9"/>
    </row>
    <row r="27" spans="1:25" ht="65.400000000000006" customHeight="1">
      <c r="A27" s="146"/>
      <c r="B27" s="9">
        <v>17</v>
      </c>
      <c r="C27" s="9" t="s">
        <v>22</v>
      </c>
      <c r="D27" s="32" t="s">
        <v>282</v>
      </c>
      <c r="E27" s="9"/>
      <c r="F27" s="9"/>
      <c r="G27" s="9"/>
      <c r="H27" s="9"/>
      <c r="I27" s="32" t="s">
        <v>224</v>
      </c>
      <c r="J27" s="32" t="s">
        <v>283</v>
      </c>
      <c r="K27" s="32">
        <v>3.22</v>
      </c>
      <c r="L27" s="9">
        <v>2149</v>
      </c>
      <c r="M27" s="9"/>
      <c r="N27" s="9"/>
      <c r="O27" s="9"/>
      <c r="P27" s="33" t="s">
        <v>263</v>
      </c>
      <c r="Q27" s="9"/>
      <c r="R27" s="9"/>
      <c r="S27" s="9"/>
      <c r="T27" s="9"/>
      <c r="U27" s="9"/>
      <c r="V27" s="9"/>
      <c r="W27" s="35" t="s">
        <v>234</v>
      </c>
      <c r="X27" s="9" t="s">
        <v>227</v>
      </c>
      <c r="Y27" s="9"/>
    </row>
    <row r="28" spans="1:25" ht="39.75" customHeight="1">
      <c r="A28" s="146"/>
      <c r="B28" s="9">
        <v>18</v>
      </c>
      <c r="C28" s="9" t="s">
        <v>22</v>
      </c>
      <c r="D28" s="32" t="s">
        <v>284</v>
      </c>
      <c r="E28" s="9"/>
      <c r="F28" s="9"/>
      <c r="G28" s="9"/>
      <c r="H28" s="9"/>
      <c r="I28" s="32" t="s">
        <v>224</v>
      </c>
      <c r="J28" s="32" t="s">
        <v>285</v>
      </c>
      <c r="K28" s="32">
        <v>4.21</v>
      </c>
      <c r="L28" s="9">
        <v>2804</v>
      </c>
      <c r="M28" s="9"/>
      <c r="N28" s="9"/>
      <c r="O28" s="9"/>
      <c r="P28" s="9" t="s">
        <v>267</v>
      </c>
      <c r="Q28" s="9"/>
      <c r="R28" s="9"/>
      <c r="S28" s="9"/>
      <c r="T28" s="9"/>
      <c r="U28" s="9"/>
      <c r="V28" s="9"/>
      <c r="W28" s="35" t="s">
        <v>234</v>
      </c>
      <c r="X28" s="9" t="s">
        <v>227</v>
      </c>
      <c r="Y28" s="9"/>
    </row>
    <row r="29" spans="1:25" ht="39.75" customHeight="1">
      <c r="A29" s="146"/>
      <c r="B29" s="9">
        <v>19</v>
      </c>
      <c r="C29" s="9" t="s">
        <v>22</v>
      </c>
      <c r="D29" s="32" t="s">
        <v>286</v>
      </c>
      <c r="E29" s="9"/>
      <c r="F29" s="9"/>
      <c r="G29" s="9"/>
      <c r="H29" s="9"/>
      <c r="I29" s="32" t="s">
        <v>231</v>
      </c>
      <c r="J29" s="32" t="s">
        <v>287</v>
      </c>
      <c r="K29" s="32">
        <v>3.58</v>
      </c>
      <c r="L29" s="9">
        <v>2383</v>
      </c>
      <c r="M29" s="9"/>
      <c r="N29" s="9"/>
      <c r="O29" s="9"/>
      <c r="P29" s="9" t="s">
        <v>226</v>
      </c>
      <c r="Q29" s="9"/>
      <c r="R29" s="9"/>
      <c r="S29" s="9"/>
      <c r="T29" s="9"/>
      <c r="U29" s="9"/>
      <c r="V29" s="9"/>
      <c r="W29" s="35" t="s">
        <v>234</v>
      </c>
      <c r="X29" s="9" t="s">
        <v>227</v>
      </c>
      <c r="Y29" s="9"/>
    </row>
    <row r="30" spans="1:25" ht="39.75" customHeight="1">
      <c r="A30" s="146"/>
      <c r="B30" s="9">
        <v>20</v>
      </c>
      <c r="C30" s="9" t="s">
        <v>22</v>
      </c>
      <c r="D30" s="32" t="s">
        <v>288</v>
      </c>
      <c r="E30" s="9"/>
      <c r="F30" s="9"/>
      <c r="G30" s="9"/>
      <c r="H30" s="9"/>
      <c r="I30" s="32" t="s">
        <v>244</v>
      </c>
      <c r="J30" s="32" t="s">
        <v>289</v>
      </c>
      <c r="K30" s="32">
        <v>5</v>
      </c>
      <c r="L30" s="9">
        <v>3333</v>
      </c>
      <c r="M30" s="9"/>
      <c r="N30" s="9"/>
      <c r="O30" s="9"/>
      <c r="P30" s="9" t="s">
        <v>226</v>
      </c>
      <c r="Q30" s="9"/>
      <c r="R30" s="9"/>
      <c r="S30" s="9"/>
      <c r="T30" s="9"/>
      <c r="U30" s="9"/>
      <c r="V30" s="9"/>
      <c r="W30" s="35" t="s">
        <v>234</v>
      </c>
      <c r="X30" s="9" t="s">
        <v>227</v>
      </c>
      <c r="Y30" s="9"/>
    </row>
    <row r="31" spans="1:25" ht="39.75" customHeight="1">
      <c r="A31" s="146" t="s">
        <v>5</v>
      </c>
      <c r="B31" s="9">
        <v>21</v>
      </c>
      <c r="C31" s="9" t="s">
        <v>22</v>
      </c>
      <c r="D31" s="9" t="s">
        <v>290</v>
      </c>
      <c r="E31" s="9"/>
      <c r="F31" s="9"/>
      <c r="G31" s="9"/>
      <c r="H31" s="9"/>
      <c r="I31" s="9" t="s">
        <v>291</v>
      </c>
      <c r="J31" s="9" t="s">
        <v>292</v>
      </c>
      <c r="K31" s="9">
        <v>15.73</v>
      </c>
      <c r="L31" s="9">
        <v>10488</v>
      </c>
      <c r="M31" s="9"/>
      <c r="N31" s="9"/>
      <c r="O31" s="9"/>
      <c r="P31" s="9" t="s">
        <v>293</v>
      </c>
      <c r="Q31" s="9"/>
      <c r="R31" s="9"/>
      <c r="S31" s="9"/>
      <c r="T31" s="9"/>
      <c r="U31" s="9"/>
      <c r="V31" s="9"/>
      <c r="W31" s="9">
        <v>2018.12</v>
      </c>
      <c r="X31" s="9" t="s">
        <v>227</v>
      </c>
      <c r="Y31" s="9"/>
    </row>
    <row r="32" spans="1:25" ht="75" customHeight="1">
      <c r="A32" s="146"/>
      <c r="B32" s="9">
        <v>22</v>
      </c>
      <c r="C32" s="9" t="s">
        <v>22</v>
      </c>
      <c r="D32" s="9" t="s">
        <v>294</v>
      </c>
      <c r="E32" s="9"/>
      <c r="F32" s="9"/>
      <c r="G32" s="9"/>
      <c r="H32" s="9"/>
      <c r="I32" s="9" t="s">
        <v>241</v>
      </c>
      <c r="J32" s="9" t="s">
        <v>295</v>
      </c>
      <c r="K32" s="9">
        <v>30</v>
      </c>
      <c r="L32" s="9">
        <v>20000</v>
      </c>
      <c r="M32" s="9"/>
      <c r="N32" s="9"/>
      <c r="O32" s="9"/>
      <c r="P32" s="33" t="s">
        <v>296</v>
      </c>
      <c r="Q32" s="9"/>
      <c r="R32" s="9"/>
      <c r="S32" s="9"/>
      <c r="T32" s="9"/>
      <c r="U32" s="9"/>
      <c r="V32" s="9"/>
      <c r="W32" s="9">
        <v>2018.12</v>
      </c>
      <c r="X32" s="9" t="s">
        <v>227</v>
      </c>
      <c r="Y32" s="9"/>
    </row>
    <row r="33" spans="1:25" ht="75" customHeight="1">
      <c r="A33" s="146"/>
      <c r="B33" s="9">
        <v>23</v>
      </c>
      <c r="C33" s="9" t="s">
        <v>22</v>
      </c>
      <c r="D33" s="9" t="s">
        <v>247</v>
      </c>
      <c r="E33" s="9"/>
      <c r="F33" s="9"/>
      <c r="G33" s="9"/>
      <c r="H33" s="9"/>
      <c r="I33" s="9" t="s">
        <v>291</v>
      </c>
      <c r="J33" s="9" t="s">
        <v>297</v>
      </c>
      <c r="K33" s="9">
        <v>5</v>
      </c>
      <c r="L33" s="9">
        <v>3333</v>
      </c>
      <c r="M33" s="9"/>
      <c r="N33" s="9"/>
      <c r="O33" s="9"/>
      <c r="P33" s="33" t="s">
        <v>298</v>
      </c>
      <c r="Q33" s="9"/>
      <c r="R33" s="9"/>
      <c r="S33" s="9"/>
      <c r="T33" s="9"/>
      <c r="U33" s="9"/>
      <c r="V33" s="9"/>
      <c r="W33" s="9">
        <v>2018.12</v>
      </c>
      <c r="X33" s="9" t="s">
        <v>227</v>
      </c>
      <c r="Y33" s="9"/>
    </row>
    <row r="34" spans="1:25" ht="48.6" customHeight="1">
      <c r="A34" s="146"/>
      <c r="B34" s="9">
        <v>24</v>
      </c>
      <c r="C34" s="9" t="s">
        <v>22</v>
      </c>
      <c r="D34" s="9" t="s">
        <v>247</v>
      </c>
      <c r="E34" s="9"/>
      <c r="F34" s="9"/>
      <c r="G34" s="9"/>
      <c r="H34" s="9"/>
      <c r="I34" s="9" t="s">
        <v>224</v>
      </c>
      <c r="J34" s="9" t="s">
        <v>299</v>
      </c>
      <c r="K34" s="9">
        <v>10</v>
      </c>
      <c r="L34" s="9">
        <v>6667</v>
      </c>
      <c r="M34" s="9"/>
      <c r="N34" s="9"/>
      <c r="O34" s="9"/>
      <c r="P34" s="9" t="s">
        <v>300</v>
      </c>
      <c r="Q34" s="9"/>
      <c r="R34" s="9"/>
      <c r="S34" s="9"/>
      <c r="T34" s="9"/>
      <c r="U34" s="9"/>
      <c r="V34" s="9"/>
      <c r="W34" s="9">
        <v>2018.12</v>
      </c>
      <c r="X34" s="9" t="s">
        <v>227</v>
      </c>
      <c r="Y34" s="9"/>
    </row>
    <row r="35" spans="1:25" ht="75" customHeight="1">
      <c r="A35" s="146"/>
      <c r="B35" s="9">
        <v>25</v>
      </c>
      <c r="C35" s="9" t="s">
        <v>22</v>
      </c>
      <c r="D35" s="9" t="s">
        <v>294</v>
      </c>
      <c r="E35" s="9"/>
      <c r="F35" s="9"/>
      <c r="G35" s="9"/>
      <c r="H35" s="9"/>
      <c r="I35" s="9" t="s">
        <v>301</v>
      </c>
      <c r="J35" s="9" t="s">
        <v>302</v>
      </c>
      <c r="K35" s="9">
        <v>7.55</v>
      </c>
      <c r="L35" s="9">
        <v>5035</v>
      </c>
      <c r="M35" s="9"/>
      <c r="N35" s="9"/>
      <c r="O35" s="9"/>
      <c r="P35" s="33" t="s">
        <v>298</v>
      </c>
      <c r="Q35" s="9"/>
      <c r="R35" s="9"/>
      <c r="S35" s="9"/>
      <c r="T35" s="9"/>
      <c r="U35" s="9"/>
      <c r="V35" s="9"/>
      <c r="W35" s="9">
        <v>2018.12</v>
      </c>
      <c r="X35" s="9" t="s">
        <v>227</v>
      </c>
      <c r="Y35" s="9"/>
    </row>
    <row r="36" spans="1:25" ht="49.8" customHeight="1">
      <c r="A36" s="146"/>
      <c r="B36" s="9">
        <v>26</v>
      </c>
      <c r="C36" s="9" t="s">
        <v>22</v>
      </c>
      <c r="D36" s="9" t="s">
        <v>247</v>
      </c>
      <c r="E36" s="9"/>
      <c r="F36" s="9"/>
      <c r="G36" s="9"/>
      <c r="H36" s="9"/>
      <c r="I36" s="9" t="s">
        <v>224</v>
      </c>
      <c r="J36" s="9" t="s">
        <v>303</v>
      </c>
      <c r="K36" s="9">
        <v>8.23</v>
      </c>
      <c r="L36" s="9">
        <v>5486</v>
      </c>
      <c r="M36" s="9"/>
      <c r="N36" s="9"/>
      <c r="O36" s="9"/>
      <c r="P36" s="9" t="s">
        <v>300</v>
      </c>
      <c r="Q36" s="9"/>
      <c r="R36" s="9"/>
      <c r="S36" s="9"/>
      <c r="T36" s="9"/>
      <c r="U36" s="9"/>
      <c r="V36" s="9"/>
      <c r="W36" s="9">
        <v>2018.12</v>
      </c>
      <c r="X36" s="9" t="s">
        <v>227</v>
      </c>
      <c r="Y36" s="9"/>
    </row>
    <row r="37" spans="1:25" ht="49.8" customHeight="1">
      <c r="A37" s="146"/>
      <c r="B37" s="9">
        <v>27</v>
      </c>
      <c r="C37" s="9" t="s">
        <v>22</v>
      </c>
      <c r="D37" s="9" t="s">
        <v>304</v>
      </c>
      <c r="E37" s="9"/>
      <c r="F37" s="9"/>
      <c r="G37" s="9"/>
      <c r="H37" s="9"/>
      <c r="I37" s="9" t="s">
        <v>241</v>
      </c>
      <c r="J37" s="9" t="s">
        <v>305</v>
      </c>
      <c r="K37" s="9">
        <v>4.42</v>
      </c>
      <c r="L37" s="9">
        <v>2948</v>
      </c>
      <c r="M37" s="9"/>
      <c r="N37" s="9"/>
      <c r="O37" s="9"/>
      <c r="P37" s="9" t="s">
        <v>267</v>
      </c>
      <c r="Q37" s="9"/>
      <c r="R37" s="9"/>
      <c r="S37" s="9"/>
      <c r="T37" s="9"/>
      <c r="U37" s="9"/>
      <c r="V37" s="9"/>
      <c r="W37" s="9">
        <v>2018.12</v>
      </c>
      <c r="X37" s="9" t="s">
        <v>227</v>
      </c>
      <c r="Y37" s="9"/>
    </row>
    <row r="38" spans="1:25" ht="49.8" customHeight="1">
      <c r="A38" s="146"/>
      <c r="B38" s="9">
        <v>28</v>
      </c>
      <c r="C38" s="9" t="s">
        <v>22</v>
      </c>
      <c r="D38" s="9" t="s">
        <v>306</v>
      </c>
      <c r="E38" s="9"/>
      <c r="F38" s="9"/>
      <c r="G38" s="9"/>
      <c r="H38" s="9"/>
      <c r="I38" s="9" t="s">
        <v>244</v>
      </c>
      <c r="J38" s="9" t="s">
        <v>307</v>
      </c>
      <c r="K38" s="9">
        <v>2.2000000000000002</v>
      </c>
      <c r="L38" s="9">
        <v>1467</v>
      </c>
      <c r="M38" s="9"/>
      <c r="N38" s="9"/>
      <c r="O38" s="9"/>
      <c r="P38" s="9" t="s">
        <v>308</v>
      </c>
      <c r="Q38" s="9"/>
      <c r="R38" s="9"/>
      <c r="S38" s="9"/>
      <c r="T38" s="9"/>
      <c r="U38" s="9"/>
      <c r="V38" s="9"/>
      <c r="W38" s="9">
        <v>2018.12</v>
      </c>
      <c r="X38" s="9" t="s">
        <v>227</v>
      </c>
      <c r="Y38" s="9"/>
    </row>
    <row r="39" spans="1:25" ht="39.75" customHeight="1">
      <c r="A39" s="146"/>
      <c r="B39" s="9">
        <v>29</v>
      </c>
      <c r="C39" s="9" t="s">
        <v>22</v>
      </c>
      <c r="D39" s="9" t="s">
        <v>247</v>
      </c>
      <c r="E39" s="9"/>
      <c r="F39" s="9"/>
      <c r="G39" s="9"/>
      <c r="H39" s="9"/>
      <c r="I39" s="9" t="s">
        <v>244</v>
      </c>
      <c r="J39" s="9" t="s">
        <v>309</v>
      </c>
      <c r="K39" s="9">
        <v>3</v>
      </c>
      <c r="L39" s="9">
        <v>3000</v>
      </c>
      <c r="M39" s="9"/>
      <c r="N39" s="9"/>
      <c r="O39" s="9"/>
      <c r="P39" s="9" t="s">
        <v>267</v>
      </c>
      <c r="Q39" s="9"/>
      <c r="R39" s="9"/>
      <c r="S39" s="9"/>
      <c r="T39" s="9"/>
      <c r="U39" s="9"/>
      <c r="V39" s="9"/>
      <c r="W39" s="9">
        <v>2018.6</v>
      </c>
      <c r="X39" s="9" t="s">
        <v>227</v>
      </c>
      <c r="Y39" s="9"/>
    </row>
    <row r="40" spans="1:25" ht="27.9" customHeight="1">
      <c r="A40" s="146" t="s">
        <v>6</v>
      </c>
      <c r="B40" s="9">
        <v>1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27.9" customHeight="1">
      <c r="A41" s="146"/>
      <c r="B41" s="9">
        <v>2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35.4" customHeight="1">
      <c r="A42" s="146" t="s">
        <v>7</v>
      </c>
      <c r="B42" s="9">
        <v>1</v>
      </c>
      <c r="C42" s="9" t="s">
        <v>22</v>
      </c>
      <c r="D42" s="9" t="s">
        <v>310</v>
      </c>
      <c r="E42" s="9"/>
      <c r="F42" s="9"/>
      <c r="G42" s="9"/>
      <c r="H42" s="9"/>
      <c r="I42" s="9" t="s">
        <v>224</v>
      </c>
      <c r="J42" s="9" t="s">
        <v>311</v>
      </c>
      <c r="K42" s="9">
        <v>1.5</v>
      </c>
      <c r="L42" s="9">
        <v>2000</v>
      </c>
      <c r="M42" s="9"/>
      <c r="N42" s="9"/>
      <c r="O42" s="9"/>
      <c r="P42" s="9" t="s">
        <v>312</v>
      </c>
      <c r="Q42" s="9"/>
      <c r="R42" s="9"/>
      <c r="S42" s="9"/>
      <c r="T42" s="9"/>
      <c r="U42" s="9"/>
      <c r="V42" s="9"/>
      <c r="W42" s="9">
        <v>2018.12</v>
      </c>
      <c r="X42" s="9" t="s">
        <v>313</v>
      </c>
      <c r="Y42" s="9"/>
    </row>
    <row r="43" spans="1:25" ht="44.4" customHeight="1">
      <c r="A43" s="146"/>
      <c r="B43" s="9">
        <v>2</v>
      </c>
      <c r="C43" s="9" t="s">
        <v>22</v>
      </c>
      <c r="D43" s="9" t="s">
        <v>314</v>
      </c>
      <c r="E43" s="9"/>
      <c r="F43" s="9"/>
      <c r="G43" s="9"/>
      <c r="H43" s="9"/>
      <c r="I43" s="9" t="s">
        <v>241</v>
      </c>
      <c r="J43" s="9"/>
      <c r="K43" s="9">
        <v>1.5</v>
      </c>
      <c r="L43" s="9">
        <v>2000</v>
      </c>
      <c r="M43" s="9"/>
      <c r="N43" s="9"/>
      <c r="O43" s="9"/>
      <c r="P43" s="9" t="s">
        <v>315</v>
      </c>
      <c r="Q43" s="9"/>
      <c r="R43" s="9"/>
      <c r="S43" s="9"/>
      <c r="T43" s="9"/>
      <c r="U43" s="9"/>
      <c r="V43" s="9"/>
      <c r="W43" s="9">
        <v>2018.12</v>
      </c>
      <c r="X43" s="9" t="s">
        <v>313</v>
      </c>
      <c r="Y43" s="9"/>
    </row>
    <row r="44" spans="1:25" ht="38.4" customHeight="1">
      <c r="A44" s="146"/>
      <c r="B44" s="9" t="s">
        <v>162</v>
      </c>
      <c r="C44" s="9" t="s">
        <v>22</v>
      </c>
      <c r="D44" s="9" t="s">
        <v>316</v>
      </c>
      <c r="E44" s="9"/>
      <c r="F44" s="9"/>
      <c r="G44" s="9"/>
      <c r="H44" s="9"/>
      <c r="I44" s="9" t="s">
        <v>317</v>
      </c>
      <c r="J44" s="9"/>
      <c r="K44" s="9">
        <v>1.5</v>
      </c>
      <c r="L44" s="9">
        <v>2000</v>
      </c>
      <c r="M44" s="9"/>
      <c r="N44" s="9"/>
      <c r="O44" s="9"/>
      <c r="P44" s="9" t="s">
        <v>312</v>
      </c>
      <c r="Q44" s="9"/>
      <c r="R44" s="9"/>
      <c r="S44" s="9"/>
      <c r="T44" s="9"/>
      <c r="U44" s="9"/>
      <c r="V44" s="9"/>
      <c r="W44" s="9">
        <v>2018.12</v>
      </c>
      <c r="X44" s="9" t="s">
        <v>313</v>
      </c>
      <c r="Y44" s="9"/>
    </row>
    <row r="45" spans="1:25" ht="27.9" customHeight="1">
      <c r="A45" s="9" t="s">
        <v>10</v>
      </c>
      <c r="B45" s="9">
        <v>1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27.9" customHeight="1">
      <c r="A46" s="146" t="s">
        <v>8</v>
      </c>
      <c r="B46" s="9">
        <v>1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27.9" customHeight="1">
      <c r="A47" s="146"/>
      <c r="B47" s="9">
        <v>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27.9" customHeight="1">
      <c r="A48" s="146"/>
      <c r="B48" s="9" t="s">
        <v>162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27.9" customHeight="1">
      <c r="A49" s="146" t="s">
        <v>9</v>
      </c>
      <c r="B49" s="9">
        <v>1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27.9" customHeight="1">
      <c r="A50" s="146"/>
      <c r="B50" s="9">
        <v>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27.9" customHeight="1">
      <c r="A51" s="146"/>
      <c r="B51" s="9" t="s">
        <v>162</v>
      </c>
      <c r="C51" s="9"/>
      <c r="D51" s="9"/>
      <c r="E51" s="9"/>
      <c r="F51" s="9"/>
      <c r="G51" s="9"/>
      <c r="H51" s="9"/>
      <c r="I51" s="9"/>
      <c r="J51" s="9"/>
      <c r="K51" s="9">
        <f>SUM(K5:K50)</f>
        <v>440.01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24" customHeight="1">
      <c r="A52" s="147" t="s">
        <v>318</v>
      </c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</row>
    <row r="53" spans="1:25" ht="24" customHeight="1">
      <c r="A53" s="147" t="s">
        <v>173</v>
      </c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</row>
  </sheetData>
  <mergeCells count="26">
    <mergeCell ref="A1:Y1"/>
    <mergeCell ref="A2:Y2"/>
    <mergeCell ref="E3:H3"/>
    <mergeCell ref="M3:U3"/>
    <mergeCell ref="B3:B4"/>
    <mergeCell ref="C3:C4"/>
    <mergeCell ref="D3:D4"/>
    <mergeCell ref="I3:I4"/>
    <mergeCell ref="L3:L4"/>
    <mergeCell ref="V3:V4"/>
    <mergeCell ref="A52:Y52"/>
    <mergeCell ref="A53:Y53"/>
    <mergeCell ref="A3:A4"/>
    <mergeCell ref="A5:A10"/>
    <mergeCell ref="A11:A18"/>
    <mergeCell ref="A19:A30"/>
    <mergeCell ref="A31:A39"/>
    <mergeCell ref="A40:A41"/>
    <mergeCell ref="A42:A44"/>
    <mergeCell ref="A46:A48"/>
    <mergeCell ref="A49:A51"/>
    <mergeCell ref="W3:W4"/>
    <mergeCell ref="X3:X4"/>
    <mergeCell ref="Y3:Y4"/>
    <mergeCell ref="J3:J4"/>
    <mergeCell ref="K3:K4"/>
  </mergeCells>
  <phoneticPr fontId="9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Y23"/>
  <sheetViews>
    <sheetView workbookViewId="0">
      <selection activeCell="K10" sqref="K10:K13"/>
    </sheetView>
  </sheetViews>
  <sheetFormatPr defaultColWidth="9" defaultRowHeight="15.6"/>
  <cols>
    <col min="1" max="1" width="6" style="3" customWidth="1"/>
    <col min="2" max="2" width="4.09765625" style="3" customWidth="1"/>
    <col min="3" max="3" width="8" style="3" customWidth="1"/>
    <col min="4" max="4" width="9.09765625" style="3" customWidth="1"/>
    <col min="5" max="5" width="4.19921875" style="3" customWidth="1"/>
    <col min="6" max="6" width="3.69921875" style="3" customWidth="1"/>
    <col min="7" max="8" width="3.19921875" style="3" customWidth="1"/>
    <col min="9" max="9" width="7.8984375" style="3" customWidth="1"/>
    <col min="10" max="10" width="8.09765625" style="3" customWidth="1"/>
    <col min="11" max="11" width="8" style="3" customWidth="1"/>
    <col min="12" max="12" width="7.09765625" style="3" customWidth="1"/>
    <col min="13" max="13" width="5.59765625" style="3" customWidth="1"/>
    <col min="14" max="14" width="3.8984375" style="3" customWidth="1"/>
    <col min="15" max="15" width="5.59765625" style="3" customWidth="1"/>
    <col min="16" max="17" width="5.09765625" style="3" customWidth="1"/>
    <col min="18" max="18" width="4.3984375" style="3" customWidth="1"/>
    <col min="19" max="19" width="4.5" style="3" customWidth="1"/>
    <col min="20" max="20" width="4.69921875" style="3" customWidth="1"/>
    <col min="21" max="21" width="3" style="3" customWidth="1"/>
    <col min="22" max="22" width="2.3984375" style="3" customWidth="1"/>
    <col min="23" max="23" width="6" style="3" customWidth="1"/>
    <col min="24" max="24" width="4.59765625" style="3" customWidth="1"/>
    <col min="25" max="25" width="2.3984375" style="3" customWidth="1"/>
    <col min="26" max="16384" width="9" style="3"/>
  </cols>
  <sheetData>
    <row r="1" spans="1:25" s="1" customFormat="1" ht="29.1" customHeight="1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17.100000000000001" customHeight="1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7.100000000000001" customHeight="1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1.099999999999994" customHeight="1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3" customFormat="1" ht="30" customHeight="1">
      <c r="A5" s="146" t="s">
        <v>5</v>
      </c>
      <c r="B5" s="29">
        <v>1</v>
      </c>
      <c r="C5" s="9" t="s">
        <v>319</v>
      </c>
      <c r="D5" s="30" t="s">
        <v>320</v>
      </c>
      <c r="E5" s="9"/>
      <c r="F5" s="9"/>
      <c r="G5" s="9"/>
      <c r="H5" s="9"/>
      <c r="I5" s="9" t="s">
        <v>321</v>
      </c>
      <c r="J5" s="9" t="s">
        <v>322</v>
      </c>
      <c r="K5" s="9">
        <v>15</v>
      </c>
      <c r="L5" s="9">
        <v>15000</v>
      </c>
      <c r="M5" s="9"/>
      <c r="N5" s="9"/>
      <c r="O5" s="9"/>
      <c r="P5" s="9"/>
      <c r="Q5" s="9"/>
      <c r="R5" s="9"/>
      <c r="S5" s="9"/>
      <c r="T5" s="9"/>
      <c r="U5" s="9"/>
      <c r="V5" s="9"/>
      <c r="W5" s="9">
        <v>2018.5</v>
      </c>
      <c r="X5" s="9" t="s">
        <v>323</v>
      </c>
      <c r="Y5" s="9"/>
    </row>
    <row r="6" spans="1:25" s="23" customFormat="1" ht="30" customHeight="1">
      <c r="A6" s="146"/>
      <c r="B6" s="29">
        <v>2</v>
      </c>
      <c r="C6" s="9" t="s">
        <v>319</v>
      </c>
      <c r="D6" s="9" t="s">
        <v>324</v>
      </c>
      <c r="E6" s="9"/>
      <c r="F6" s="9"/>
      <c r="G6" s="9"/>
      <c r="H6" s="9"/>
      <c r="I6" s="9" t="s">
        <v>321</v>
      </c>
      <c r="J6" s="9" t="s">
        <v>322</v>
      </c>
      <c r="K6" s="9">
        <v>10</v>
      </c>
      <c r="L6" s="9">
        <v>10000</v>
      </c>
      <c r="M6" s="9"/>
      <c r="N6" s="9"/>
      <c r="O6" s="9"/>
      <c r="P6" s="9"/>
      <c r="Q6" s="9"/>
      <c r="R6" s="9"/>
      <c r="S6" s="9"/>
      <c r="T6" s="9"/>
      <c r="U6" s="9"/>
      <c r="V6" s="9"/>
      <c r="W6" s="9">
        <v>2018.5</v>
      </c>
      <c r="X6" s="9" t="s">
        <v>323</v>
      </c>
      <c r="Y6" s="9"/>
    </row>
    <row r="7" spans="1:25" s="23" customFormat="1" ht="25.05" customHeight="1">
      <c r="A7" s="146"/>
      <c r="B7" s="9">
        <v>3</v>
      </c>
      <c r="C7" s="9" t="s">
        <v>319</v>
      </c>
      <c r="D7" s="9"/>
      <c r="E7" s="9"/>
      <c r="F7" s="9"/>
      <c r="G7" s="9"/>
      <c r="H7" s="9"/>
      <c r="I7" s="9" t="s">
        <v>325</v>
      </c>
      <c r="J7" s="9"/>
      <c r="K7" s="9">
        <v>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>
        <v>2018.3</v>
      </c>
      <c r="X7" s="9" t="s">
        <v>323</v>
      </c>
      <c r="Y7" s="9"/>
    </row>
    <row r="8" spans="1:25" s="23" customFormat="1" ht="30" customHeight="1">
      <c r="A8" s="146" t="s">
        <v>4</v>
      </c>
      <c r="B8" s="9">
        <v>1</v>
      </c>
      <c r="C8" s="9" t="s">
        <v>319</v>
      </c>
      <c r="D8" s="9" t="s">
        <v>326</v>
      </c>
      <c r="E8" s="9"/>
      <c r="F8" s="9"/>
      <c r="G8" s="9"/>
      <c r="H8" s="9"/>
      <c r="I8" s="9" t="s">
        <v>327</v>
      </c>
      <c r="J8" s="9" t="s">
        <v>322</v>
      </c>
      <c r="K8" s="9">
        <v>60</v>
      </c>
      <c r="L8" s="9">
        <v>40000</v>
      </c>
      <c r="M8" s="9"/>
      <c r="N8" s="9"/>
      <c r="O8" s="9"/>
      <c r="P8" s="9"/>
      <c r="Q8" s="9"/>
      <c r="R8" s="9"/>
      <c r="S8" s="9"/>
      <c r="T8" s="9"/>
      <c r="U8" s="9"/>
      <c r="V8" s="9"/>
      <c r="W8" s="9">
        <v>2018.8</v>
      </c>
      <c r="X8" s="9" t="s">
        <v>323</v>
      </c>
      <c r="Y8" s="9"/>
    </row>
    <row r="9" spans="1:25" s="23" customFormat="1" ht="27.75" customHeight="1">
      <c r="A9" s="146"/>
      <c r="B9" s="9">
        <v>2</v>
      </c>
      <c r="C9" s="9" t="s">
        <v>319</v>
      </c>
      <c r="D9" s="9" t="s">
        <v>328</v>
      </c>
      <c r="E9" s="9"/>
      <c r="F9" s="9"/>
      <c r="G9" s="9"/>
      <c r="H9" s="9"/>
      <c r="I9" s="9" t="s">
        <v>329</v>
      </c>
      <c r="J9" s="9"/>
      <c r="K9" s="9">
        <v>40</v>
      </c>
      <c r="L9" s="9">
        <v>50000</v>
      </c>
      <c r="M9" s="9"/>
      <c r="N9" s="9"/>
      <c r="O9" s="9"/>
      <c r="P9" s="9"/>
      <c r="Q9" s="9"/>
      <c r="R9" s="9"/>
      <c r="S9" s="9"/>
      <c r="T9" s="9"/>
      <c r="U9" s="9"/>
      <c r="V9" s="9"/>
      <c r="W9" s="9">
        <v>2018.8</v>
      </c>
      <c r="X9" s="9" t="s">
        <v>323</v>
      </c>
      <c r="Y9" s="9"/>
    </row>
    <row r="10" spans="1:25" s="23" customFormat="1" ht="36" customHeight="1">
      <c r="A10" s="146" t="s">
        <v>6</v>
      </c>
      <c r="B10" s="9">
        <v>1</v>
      </c>
      <c r="C10" s="9" t="s">
        <v>319</v>
      </c>
      <c r="D10" s="9" t="s">
        <v>330</v>
      </c>
      <c r="E10" s="9"/>
      <c r="F10" s="9"/>
      <c r="G10" s="9"/>
      <c r="H10" s="9"/>
      <c r="I10" s="9" t="s">
        <v>23</v>
      </c>
      <c r="J10" s="9" t="s">
        <v>322</v>
      </c>
      <c r="K10" s="9">
        <v>100</v>
      </c>
      <c r="L10" s="9">
        <v>300000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>
        <v>2018.5</v>
      </c>
      <c r="X10" s="9" t="s">
        <v>313</v>
      </c>
      <c r="Y10" s="9"/>
    </row>
    <row r="11" spans="1:25" s="23" customFormat="1" ht="25.05" customHeight="1">
      <c r="A11" s="146"/>
      <c r="B11" s="9">
        <v>2</v>
      </c>
      <c r="C11" s="9" t="s">
        <v>319</v>
      </c>
      <c r="D11" s="9" t="s">
        <v>331</v>
      </c>
      <c r="E11" s="9"/>
      <c r="F11" s="9"/>
      <c r="G11" s="9"/>
      <c r="H11" s="9"/>
      <c r="I11" s="9" t="s">
        <v>329</v>
      </c>
      <c r="J11" s="9" t="s">
        <v>322</v>
      </c>
      <c r="K11" s="9">
        <v>1.7</v>
      </c>
      <c r="L11" s="9">
        <v>2000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>
        <v>2018.3</v>
      </c>
      <c r="X11" s="9" t="s">
        <v>323</v>
      </c>
      <c r="Y11" s="9"/>
    </row>
    <row r="12" spans="1:25" s="23" customFormat="1" ht="30.75" customHeight="1">
      <c r="A12" s="146"/>
      <c r="B12" s="9">
        <v>3</v>
      </c>
      <c r="C12" s="9" t="s">
        <v>319</v>
      </c>
      <c r="D12" s="9" t="s">
        <v>331</v>
      </c>
      <c r="E12" s="9"/>
      <c r="F12" s="9"/>
      <c r="G12" s="9"/>
      <c r="H12" s="9"/>
      <c r="I12" s="9" t="s">
        <v>321</v>
      </c>
      <c r="J12" s="9" t="s">
        <v>322</v>
      </c>
      <c r="K12" s="9">
        <v>12</v>
      </c>
      <c r="L12" s="9">
        <v>18000</v>
      </c>
      <c r="M12" s="9"/>
      <c r="N12" s="9"/>
      <c r="O12" s="9"/>
      <c r="P12" s="9"/>
      <c r="Q12" s="9"/>
      <c r="R12" s="9"/>
      <c r="S12" s="9"/>
      <c r="T12" s="9"/>
      <c r="U12" s="9"/>
      <c r="V12" s="9"/>
      <c r="W12" s="9">
        <v>2018.5</v>
      </c>
      <c r="X12" s="9" t="s">
        <v>323</v>
      </c>
      <c r="Y12" s="9"/>
    </row>
    <row r="13" spans="1:25" s="23" customFormat="1" ht="30" customHeight="1">
      <c r="A13" s="146"/>
      <c r="B13" s="9">
        <v>4</v>
      </c>
      <c r="C13" s="9" t="s">
        <v>319</v>
      </c>
      <c r="D13" s="9" t="s">
        <v>332</v>
      </c>
      <c r="E13" s="9"/>
      <c r="F13" s="9"/>
      <c r="G13" s="9"/>
      <c r="H13" s="9"/>
      <c r="I13" s="9" t="s">
        <v>333</v>
      </c>
      <c r="J13" s="9" t="s">
        <v>322</v>
      </c>
      <c r="K13" s="9">
        <v>10</v>
      </c>
      <c r="L13" s="9">
        <v>5000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>
        <v>2018.8</v>
      </c>
      <c r="X13" s="9" t="s">
        <v>313</v>
      </c>
      <c r="Y13" s="9"/>
    </row>
    <row r="14" spans="1:25" s="23" customFormat="1" ht="31.5" customHeight="1">
      <c r="A14" s="146" t="s">
        <v>7</v>
      </c>
      <c r="B14" s="9">
        <v>1</v>
      </c>
      <c r="C14" s="9" t="s">
        <v>319</v>
      </c>
      <c r="D14" s="9" t="s">
        <v>334</v>
      </c>
      <c r="E14" s="9"/>
      <c r="F14" s="9"/>
      <c r="G14" s="9"/>
      <c r="H14" s="9"/>
      <c r="I14" s="9" t="s">
        <v>321</v>
      </c>
      <c r="J14" s="9"/>
      <c r="K14" s="9">
        <v>10</v>
      </c>
      <c r="L14" s="9">
        <v>12000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>
        <v>2018.1</v>
      </c>
      <c r="X14" s="9" t="s">
        <v>313</v>
      </c>
      <c r="Y14" s="9"/>
    </row>
    <row r="15" spans="1:25" s="23" customFormat="1" ht="15" customHeight="1">
      <c r="A15" s="146"/>
      <c r="B15" s="9">
        <v>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s="2" customFormat="1" ht="15" customHeight="1">
      <c r="A16" s="157" t="s">
        <v>171</v>
      </c>
      <c r="B16" s="158"/>
      <c r="C16" s="158"/>
      <c r="D16" s="159"/>
      <c r="E16" s="31"/>
      <c r="F16" s="31"/>
      <c r="G16" s="31"/>
      <c r="H16" s="31"/>
      <c r="I16" s="31"/>
      <c r="J16" s="31"/>
      <c r="K16" s="31">
        <f>SUM(K5:K15)</f>
        <v>265.7</v>
      </c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4"/>
    </row>
    <row r="17" spans="1:25" s="2" customFormat="1" ht="27" customHeight="1">
      <c r="A17" s="134" t="s">
        <v>335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</row>
    <row r="18" spans="1:25" s="2" customFormat="1" ht="23.1" customHeight="1">
      <c r="A18" s="134" t="s">
        <v>173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</row>
    <row r="19" spans="1:25" s="2" customFormat="1" ht="27.9" customHeight="1"/>
    <row r="20" spans="1:25" s="2" customFormat="1" ht="24" customHeight="1"/>
    <row r="21" spans="1:25" s="2" customFormat="1" ht="24" customHeight="1"/>
    <row r="22" spans="1:25" s="2" customFormat="1" ht="14.4"/>
    <row r="23" spans="1:25" s="2" customFormat="1" ht="14.4"/>
  </sheetData>
  <mergeCells count="23">
    <mergeCell ref="Y3:Y4"/>
    <mergeCell ref="W3:W4"/>
    <mergeCell ref="B3:B4"/>
    <mergeCell ref="C3:C4"/>
    <mergeCell ref="A16:D16"/>
    <mergeCell ref="X3:X4"/>
    <mergeCell ref="A1:Y1"/>
    <mergeCell ref="A2:Y2"/>
    <mergeCell ref="E3:H3"/>
    <mergeCell ref="M3:U3"/>
    <mergeCell ref="I3:I4"/>
    <mergeCell ref="L3:L4"/>
    <mergeCell ref="V3:V4"/>
    <mergeCell ref="D3:D4"/>
    <mergeCell ref="J3:J4"/>
    <mergeCell ref="K3:K4"/>
    <mergeCell ref="A17:Y17"/>
    <mergeCell ref="A18:Y18"/>
    <mergeCell ref="A3:A4"/>
    <mergeCell ref="A5:A7"/>
    <mergeCell ref="A8:A9"/>
    <mergeCell ref="A10:A13"/>
    <mergeCell ref="A14:A15"/>
  </mergeCells>
  <phoneticPr fontId="9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Y32"/>
  <sheetViews>
    <sheetView topLeftCell="A11" workbookViewId="0">
      <selection activeCell="K13" sqref="K13"/>
    </sheetView>
  </sheetViews>
  <sheetFormatPr defaultColWidth="9" defaultRowHeight="15.6"/>
  <cols>
    <col min="1" max="1" width="6" style="3" customWidth="1"/>
    <col min="2" max="2" width="4.09765625" style="3" customWidth="1"/>
    <col min="3" max="3" width="4.5" style="3" customWidth="1"/>
    <col min="4" max="4" width="4.3984375" style="3" customWidth="1"/>
    <col min="5" max="5" width="4.19921875" style="3" customWidth="1"/>
    <col min="6" max="6" width="3.69921875" style="3" customWidth="1"/>
    <col min="7" max="8" width="3.19921875" style="3" customWidth="1"/>
    <col min="9" max="9" width="4.8984375" style="3" customWidth="1"/>
    <col min="10" max="10" width="4.19921875" style="3" customWidth="1"/>
    <col min="11" max="11" width="8.5" style="3" customWidth="1"/>
    <col min="12" max="12" width="7.09765625" style="3" customWidth="1"/>
    <col min="13" max="13" width="8.296875" style="3" customWidth="1"/>
    <col min="14" max="14" width="5.8984375" style="3" customWidth="1"/>
    <col min="15" max="15" width="5.59765625" style="3" customWidth="1"/>
    <col min="16" max="16" width="5.09765625" style="3" customWidth="1"/>
    <col min="17" max="17" width="5.5" style="3" customWidth="1"/>
    <col min="18" max="18" width="6.3984375" style="3" customWidth="1"/>
    <col min="19" max="19" width="4.5" style="3" customWidth="1"/>
    <col min="20" max="20" width="4.69921875" style="3" customWidth="1"/>
    <col min="21" max="21" width="5.19921875" style="3" customWidth="1"/>
    <col min="22" max="22" width="4.8984375" style="3" customWidth="1"/>
    <col min="23" max="23" width="6" style="3" customWidth="1"/>
    <col min="24" max="24" width="4.59765625" style="3" customWidth="1"/>
    <col min="25" max="25" width="3.19921875" style="3" customWidth="1"/>
    <col min="26" max="16384" width="9" style="3"/>
  </cols>
  <sheetData>
    <row r="1" spans="1:25" s="1" customFormat="1" ht="28.95" customHeight="1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16.95" customHeight="1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6.95" customHeight="1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0.95" customHeight="1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" customFormat="1" ht="67.95" customHeight="1">
      <c r="A5" s="4" t="s">
        <v>5</v>
      </c>
      <c r="B5" s="6">
        <v>1</v>
      </c>
      <c r="C5" s="15" t="s">
        <v>24</v>
      </c>
      <c r="D5" s="15"/>
      <c r="E5" s="4"/>
      <c r="F5" s="4"/>
      <c r="G5" s="4"/>
      <c r="H5" s="4"/>
      <c r="I5" s="4" t="s">
        <v>336</v>
      </c>
      <c r="J5" s="4" t="s">
        <v>337</v>
      </c>
      <c r="K5" s="4">
        <v>6.1710000000000003</v>
      </c>
      <c r="L5" s="4"/>
      <c r="M5" s="4"/>
      <c r="N5" s="4"/>
      <c r="O5" s="4"/>
      <c r="P5" s="4" t="s">
        <v>338</v>
      </c>
      <c r="Q5" s="4"/>
      <c r="R5" s="4"/>
      <c r="S5" s="4"/>
      <c r="T5" s="4"/>
      <c r="U5" s="4"/>
      <c r="V5" s="4"/>
      <c r="W5" s="8" t="s">
        <v>339</v>
      </c>
      <c r="X5" s="4"/>
      <c r="Y5" s="4"/>
    </row>
    <row r="6" spans="1:25" s="2" customFormat="1" ht="60" customHeight="1">
      <c r="A6" s="4" t="s">
        <v>4</v>
      </c>
      <c r="B6" s="4">
        <v>1</v>
      </c>
      <c r="C6" s="4" t="s">
        <v>24</v>
      </c>
      <c r="D6" s="4" t="s">
        <v>340</v>
      </c>
      <c r="E6" s="4"/>
      <c r="F6" s="4"/>
      <c r="G6" s="4"/>
      <c r="H6" s="4"/>
      <c r="I6" s="4" t="s">
        <v>341</v>
      </c>
      <c r="J6" s="4" t="s">
        <v>342</v>
      </c>
      <c r="K6" s="4">
        <v>27.451499999999999</v>
      </c>
      <c r="L6" s="4"/>
      <c r="M6" s="4"/>
      <c r="N6" s="4"/>
      <c r="O6" s="4"/>
      <c r="P6" s="4" t="s">
        <v>343</v>
      </c>
      <c r="Q6" s="4"/>
      <c r="R6" s="4"/>
      <c r="S6" s="4"/>
      <c r="T6" s="4"/>
      <c r="U6" s="4"/>
      <c r="V6" s="4"/>
      <c r="W6" s="8" t="s">
        <v>339</v>
      </c>
      <c r="X6" s="4"/>
      <c r="Y6" s="4"/>
    </row>
    <row r="7" spans="1:25" s="2" customFormat="1" ht="84" customHeight="1">
      <c r="A7" s="133" t="s">
        <v>6</v>
      </c>
      <c r="B7" s="4">
        <v>1</v>
      </c>
      <c r="C7" s="4" t="s">
        <v>24</v>
      </c>
      <c r="D7" s="4"/>
      <c r="E7" s="4"/>
      <c r="F7" s="4"/>
      <c r="G7" s="4"/>
      <c r="H7" s="4"/>
      <c r="I7" s="4" t="s">
        <v>336</v>
      </c>
      <c r="J7" s="4" t="s">
        <v>344</v>
      </c>
      <c r="K7" s="4">
        <v>5.85</v>
      </c>
      <c r="L7" s="4"/>
      <c r="M7" s="4"/>
      <c r="N7" s="4"/>
      <c r="O7" s="4"/>
      <c r="P7" s="4" t="s">
        <v>345</v>
      </c>
      <c r="Q7" s="4"/>
      <c r="R7" s="4"/>
      <c r="S7" s="4"/>
      <c r="T7" s="4"/>
      <c r="U7" s="4"/>
      <c r="V7" s="4"/>
      <c r="W7" s="8" t="s">
        <v>339</v>
      </c>
      <c r="X7" s="4"/>
      <c r="Y7" s="4"/>
    </row>
    <row r="8" spans="1:25" s="2" customFormat="1" ht="82.95" customHeight="1">
      <c r="A8" s="133"/>
      <c r="B8" s="4">
        <v>2</v>
      </c>
      <c r="C8" s="4" t="s">
        <v>24</v>
      </c>
      <c r="D8" s="4"/>
      <c r="E8" s="4"/>
      <c r="F8" s="4"/>
      <c r="G8" s="4"/>
      <c r="H8" s="4"/>
      <c r="I8" s="4" t="s">
        <v>346</v>
      </c>
      <c r="J8" s="4" t="s">
        <v>347</v>
      </c>
      <c r="K8" s="4">
        <v>6.4275000000000002</v>
      </c>
      <c r="L8" s="4"/>
      <c r="M8" s="4"/>
      <c r="N8" s="4"/>
      <c r="O8" s="4"/>
      <c r="P8" s="4" t="s">
        <v>348</v>
      </c>
      <c r="Q8" s="4"/>
      <c r="R8" s="4"/>
      <c r="S8" s="4"/>
      <c r="T8" s="4"/>
      <c r="U8" s="4"/>
      <c r="V8" s="4"/>
      <c r="W8" s="8" t="s">
        <v>349</v>
      </c>
      <c r="X8" s="4"/>
      <c r="Y8" s="4"/>
    </row>
    <row r="9" spans="1:25" s="2" customFormat="1" ht="82.95" customHeight="1">
      <c r="A9" s="133"/>
      <c r="B9" s="4">
        <v>3</v>
      </c>
      <c r="C9" s="4" t="s">
        <v>24</v>
      </c>
      <c r="D9" s="4"/>
      <c r="E9" s="4"/>
      <c r="F9" s="4"/>
      <c r="G9" s="4"/>
      <c r="H9" s="4"/>
      <c r="I9" s="4" t="s">
        <v>350</v>
      </c>
      <c r="J9" s="4" t="s">
        <v>351</v>
      </c>
      <c r="K9" s="4">
        <v>3.5009999999999999</v>
      </c>
      <c r="L9" s="4"/>
      <c r="M9" s="4"/>
      <c r="N9" s="4"/>
      <c r="O9" s="4"/>
      <c r="P9" s="4" t="s">
        <v>348</v>
      </c>
      <c r="Q9" s="4"/>
      <c r="R9" s="4"/>
      <c r="S9" s="4"/>
      <c r="T9" s="4"/>
      <c r="U9" s="4"/>
      <c r="V9" s="4"/>
      <c r="W9" s="8" t="s">
        <v>349</v>
      </c>
      <c r="X9" s="4"/>
      <c r="Y9" s="4"/>
    </row>
    <row r="10" spans="1:25" s="2" customFormat="1" ht="93" customHeight="1">
      <c r="A10" s="133"/>
      <c r="B10" s="4">
        <v>4</v>
      </c>
      <c r="C10" s="4" t="s">
        <v>24</v>
      </c>
      <c r="D10" s="4"/>
      <c r="E10" s="4"/>
      <c r="F10" s="4"/>
      <c r="G10" s="4"/>
      <c r="H10" s="4"/>
      <c r="I10" s="4" t="s">
        <v>352</v>
      </c>
      <c r="J10" s="4" t="s">
        <v>353</v>
      </c>
      <c r="K10" s="4">
        <v>18.718499999999999</v>
      </c>
      <c r="L10" s="4"/>
      <c r="M10" s="4"/>
      <c r="N10" s="4"/>
      <c r="O10" s="4"/>
      <c r="P10" s="4" t="s">
        <v>354</v>
      </c>
      <c r="Q10" s="4"/>
      <c r="R10" s="4"/>
      <c r="S10" s="4"/>
      <c r="T10" s="4"/>
      <c r="U10" s="4"/>
      <c r="V10" s="4"/>
      <c r="W10" s="8" t="s">
        <v>349</v>
      </c>
      <c r="X10" s="4"/>
      <c r="Y10" s="4"/>
    </row>
    <row r="11" spans="1:25" s="2" customFormat="1" ht="96" customHeight="1">
      <c r="A11" s="133"/>
      <c r="B11" s="4">
        <v>5</v>
      </c>
      <c r="C11" s="4" t="s">
        <v>24</v>
      </c>
      <c r="D11" s="4"/>
      <c r="E11" s="4"/>
      <c r="F11" s="4"/>
      <c r="G11" s="4"/>
      <c r="H11" s="4"/>
      <c r="I11" s="4" t="s">
        <v>355</v>
      </c>
      <c r="J11" s="4" t="s">
        <v>356</v>
      </c>
      <c r="K11" s="4">
        <v>2.2905000000000002</v>
      </c>
      <c r="L11" s="4"/>
      <c r="M11" s="4"/>
      <c r="N11" s="4"/>
      <c r="O11" s="4"/>
      <c r="P11" s="4" t="s">
        <v>357</v>
      </c>
      <c r="Q11" s="4"/>
      <c r="R11" s="4"/>
      <c r="S11" s="4"/>
      <c r="T11" s="4"/>
      <c r="U11" s="4"/>
      <c r="V11" s="4"/>
      <c r="W11" s="8" t="s">
        <v>358</v>
      </c>
      <c r="X11" s="4"/>
      <c r="Y11" s="4"/>
    </row>
    <row r="12" spans="1:25" s="2" customFormat="1" ht="88.05" customHeight="1">
      <c r="A12" s="13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2" customFormat="1" ht="93" customHeight="1">
      <c r="A13" s="133" t="s">
        <v>7</v>
      </c>
      <c r="B13" s="4">
        <v>1</v>
      </c>
      <c r="C13" s="4" t="s">
        <v>24</v>
      </c>
      <c r="D13" s="4" t="s">
        <v>359</v>
      </c>
      <c r="E13" s="4"/>
      <c r="F13" s="4"/>
      <c r="G13" s="4"/>
      <c r="H13" s="4"/>
      <c r="I13" s="4" t="s">
        <v>352</v>
      </c>
      <c r="J13" s="4" t="s">
        <v>360</v>
      </c>
      <c r="K13" s="4">
        <v>31.390499999999999</v>
      </c>
      <c r="L13" s="4"/>
      <c r="M13" s="4"/>
      <c r="N13" s="4"/>
      <c r="O13" s="4"/>
      <c r="P13" s="4" t="s">
        <v>361</v>
      </c>
      <c r="Q13" s="4"/>
      <c r="R13" s="4"/>
      <c r="S13" s="4"/>
      <c r="T13" s="4"/>
      <c r="U13" s="4"/>
      <c r="V13" s="4"/>
      <c r="W13" s="8" t="s">
        <v>339</v>
      </c>
      <c r="X13" s="4"/>
      <c r="Y13" s="4"/>
    </row>
    <row r="14" spans="1:25" s="2" customFormat="1" ht="15" customHeight="1">
      <c r="A14" s="133"/>
      <c r="B14" s="4">
        <v>2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2" customFormat="1" ht="15" customHeight="1">
      <c r="A15" s="133"/>
      <c r="B15" s="4" t="s">
        <v>162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2" customFormat="1" ht="15" customHeight="1">
      <c r="A16" s="133" t="s">
        <v>10</v>
      </c>
      <c r="B16" s="4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2" customFormat="1" ht="15" customHeight="1">
      <c r="A17" s="133"/>
      <c r="B17" s="4">
        <v>2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s="2" customFormat="1" ht="15" customHeight="1">
      <c r="A18" s="133"/>
      <c r="B18" s="4" t="s">
        <v>162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s="2" customFormat="1" ht="15" customHeight="1">
      <c r="A19" s="133" t="s">
        <v>8</v>
      </c>
      <c r="B19" s="4">
        <v>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s="2" customFormat="1" ht="15" customHeight="1">
      <c r="A20" s="133"/>
      <c r="B20" s="4">
        <v>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s="2" customFormat="1" ht="15" customHeight="1">
      <c r="A21" s="133"/>
      <c r="B21" s="4" t="s">
        <v>162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s="2" customFormat="1" ht="15" customHeight="1">
      <c r="A22" s="133" t="s">
        <v>9</v>
      </c>
      <c r="B22" s="4">
        <v>1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s="2" customFormat="1" ht="15" customHeight="1">
      <c r="A23" s="133"/>
      <c r="B23" s="4">
        <v>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s="2" customFormat="1" ht="15" customHeight="1">
      <c r="A24" s="133"/>
      <c r="B24" s="4" t="s">
        <v>162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s="2" customFormat="1" ht="15" customHeight="1">
      <c r="A25" s="141" t="s">
        <v>171</v>
      </c>
      <c r="B25" s="142"/>
      <c r="C25" s="142"/>
      <c r="D25" s="143"/>
      <c r="E25" s="4"/>
      <c r="F25" s="4"/>
      <c r="G25" s="4"/>
      <c r="H25" s="4"/>
      <c r="I25" s="4"/>
      <c r="J25" s="4"/>
      <c r="K25" s="4">
        <f>SUM(K5:K24)</f>
        <v>101.8005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s="2" customFormat="1" ht="27" customHeight="1">
      <c r="A26" s="134" t="s">
        <v>362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</row>
    <row r="27" spans="1:25" s="2" customFormat="1" ht="22.95" customHeight="1">
      <c r="A27" s="134" t="s">
        <v>173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:25" s="2" customFormat="1" ht="27.9" customHeight="1"/>
    <row r="29" spans="1:25" s="2" customFormat="1" ht="24" customHeight="1"/>
    <row r="30" spans="1:25" s="2" customFormat="1" ht="24" customHeight="1"/>
    <row r="31" spans="1:25" s="2" customFormat="1" ht="14.4"/>
    <row r="32" spans="1:25" s="2" customFormat="1" ht="14.4"/>
  </sheetData>
  <mergeCells count="24">
    <mergeCell ref="A1:Y1"/>
    <mergeCell ref="A2:Y2"/>
    <mergeCell ref="E3:H3"/>
    <mergeCell ref="M3:U3"/>
    <mergeCell ref="D3:D4"/>
    <mergeCell ref="J3:J4"/>
    <mergeCell ref="K3:K4"/>
    <mergeCell ref="W3:W4"/>
    <mergeCell ref="A27:Y27"/>
    <mergeCell ref="A3:A4"/>
    <mergeCell ref="A7:A12"/>
    <mergeCell ref="A13:A15"/>
    <mergeCell ref="A16:A18"/>
    <mergeCell ref="A19:A21"/>
    <mergeCell ref="X3:X4"/>
    <mergeCell ref="Y3:Y4"/>
    <mergeCell ref="L3:L4"/>
    <mergeCell ref="V3:V4"/>
    <mergeCell ref="A26:Y26"/>
    <mergeCell ref="A22:A24"/>
    <mergeCell ref="B3:B4"/>
    <mergeCell ref="C3:C4"/>
    <mergeCell ref="A25:D25"/>
    <mergeCell ref="I3:I4"/>
  </mergeCells>
  <phoneticPr fontId="9" type="noConversion"/>
  <pageMargins left="0.75" right="0.75" top="1" bottom="1" header="0.51180555555555596" footer="0.51180555555555596"/>
</worksheet>
</file>

<file path=xl/worksheets/sheet10.xml><?xml version="1.0" encoding="utf-8"?>
<worksheet xmlns="http://schemas.openxmlformats.org/spreadsheetml/2006/main" xmlns:r="http://schemas.openxmlformats.org/officeDocument/2006/relationships">
  <dimension ref="A1:Y41"/>
  <sheetViews>
    <sheetView topLeftCell="A16" workbookViewId="0">
      <selection activeCell="K24" sqref="K24:K25"/>
    </sheetView>
  </sheetViews>
  <sheetFormatPr defaultColWidth="9" defaultRowHeight="15.6"/>
  <cols>
    <col min="1" max="1" width="6" style="3" customWidth="1"/>
    <col min="2" max="2" width="4.09765625" style="3" customWidth="1"/>
    <col min="3" max="3" width="4.5" style="3" customWidth="1"/>
    <col min="4" max="4" width="4.3984375" style="3" customWidth="1"/>
    <col min="5" max="5" width="4.19921875" style="3" customWidth="1"/>
    <col min="6" max="6" width="3.69921875" style="3" customWidth="1"/>
    <col min="7" max="8" width="3.19921875" style="3" customWidth="1"/>
    <col min="9" max="9" width="4.8984375" style="3" customWidth="1"/>
    <col min="10" max="10" width="4.19921875" style="3" customWidth="1"/>
    <col min="11" max="11" width="8.5" style="3" customWidth="1"/>
    <col min="12" max="12" width="7.09765625" style="3" customWidth="1"/>
    <col min="13" max="13" width="8.19921875" style="3" customWidth="1"/>
    <col min="14" max="14" width="5.8984375" style="3" customWidth="1"/>
    <col min="15" max="15" width="5.59765625" style="3" customWidth="1"/>
    <col min="16" max="16" width="5.09765625" style="3" customWidth="1"/>
    <col min="17" max="17" width="5.5" style="3" customWidth="1"/>
    <col min="18" max="18" width="6.3984375" style="3" customWidth="1"/>
    <col min="19" max="19" width="4.5" style="3" customWidth="1"/>
    <col min="20" max="20" width="4.69921875" style="3" customWidth="1"/>
    <col min="21" max="21" width="5.19921875" style="3" customWidth="1"/>
    <col min="22" max="22" width="4.8984375" style="3" customWidth="1"/>
    <col min="23" max="23" width="6" style="3" customWidth="1"/>
    <col min="24" max="24" width="4.59765625" style="3" customWidth="1"/>
    <col min="25" max="25" width="3.19921875" style="3" customWidth="1"/>
    <col min="26" max="16384" width="9" style="3"/>
  </cols>
  <sheetData>
    <row r="1" spans="1:25" s="1" customFormat="1" ht="29.1" customHeight="1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17.100000000000001" customHeight="1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7.100000000000001" customHeight="1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1.099999999999994" customHeight="1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" customFormat="1" ht="62.25" customHeight="1">
      <c r="A5" s="133" t="s">
        <v>5</v>
      </c>
      <c r="B5" s="4">
        <v>1</v>
      </c>
      <c r="C5" s="4" t="s">
        <v>25</v>
      </c>
      <c r="D5" s="4" t="s">
        <v>363</v>
      </c>
      <c r="E5" s="4"/>
      <c r="F5" s="4"/>
      <c r="G5" s="4"/>
      <c r="H5" s="4" t="s">
        <v>364</v>
      </c>
      <c r="I5" s="4" t="s">
        <v>365</v>
      </c>
      <c r="J5" s="4" t="s">
        <v>366</v>
      </c>
      <c r="K5" s="4">
        <v>200</v>
      </c>
      <c r="L5" s="4">
        <f t="shared" ref="L5:L17" si="0">K5/0.0015*1</f>
        <v>133333.33333333299</v>
      </c>
      <c r="M5" s="4"/>
      <c r="N5" s="4"/>
      <c r="O5" s="4"/>
      <c r="P5" s="9"/>
      <c r="Q5" s="9"/>
      <c r="R5" s="4"/>
      <c r="S5" s="4"/>
      <c r="T5" s="4"/>
      <c r="U5" s="4"/>
      <c r="V5" s="4"/>
      <c r="W5" s="8" t="s">
        <v>367</v>
      </c>
      <c r="X5" s="4" t="s">
        <v>323</v>
      </c>
      <c r="Y5" s="4"/>
    </row>
    <row r="6" spans="1:25" s="2" customFormat="1" ht="115.2">
      <c r="A6" s="133"/>
      <c r="B6" s="6">
        <v>2</v>
      </c>
      <c r="C6" s="4" t="s">
        <v>25</v>
      </c>
      <c r="D6" s="4" t="s">
        <v>368</v>
      </c>
      <c r="E6" s="4"/>
      <c r="F6" s="4"/>
      <c r="G6" s="4"/>
      <c r="H6" s="4" t="s">
        <v>364</v>
      </c>
      <c r="I6" s="4" t="s">
        <v>369</v>
      </c>
      <c r="J6" s="4" t="s">
        <v>370</v>
      </c>
      <c r="K6" s="4">
        <v>5.0579999999999998</v>
      </c>
      <c r="L6" s="4">
        <f t="shared" si="0"/>
        <v>3372</v>
      </c>
      <c r="M6" s="4"/>
      <c r="N6" s="4"/>
      <c r="O6" s="4"/>
      <c r="P6" s="27" t="s">
        <v>371</v>
      </c>
      <c r="Q6" s="9"/>
      <c r="R6" s="4"/>
      <c r="S6" s="4"/>
      <c r="T6" s="4"/>
      <c r="U6" s="4"/>
      <c r="V6" s="4"/>
      <c r="W6" s="8" t="s">
        <v>372</v>
      </c>
      <c r="X6" s="4" t="s">
        <v>323</v>
      </c>
      <c r="Y6" s="4"/>
    </row>
    <row r="7" spans="1:25" s="2" customFormat="1" ht="72">
      <c r="A7" s="133"/>
      <c r="B7" s="6">
        <v>3</v>
      </c>
      <c r="C7" s="4" t="s">
        <v>25</v>
      </c>
      <c r="D7" s="4" t="s">
        <v>373</v>
      </c>
      <c r="E7" s="4"/>
      <c r="F7" s="4"/>
      <c r="G7" s="4"/>
      <c r="H7" s="4" t="s">
        <v>364</v>
      </c>
      <c r="I7" s="4" t="s">
        <v>374</v>
      </c>
      <c r="J7" s="4" t="s">
        <v>375</v>
      </c>
      <c r="K7" s="4">
        <v>6.5</v>
      </c>
      <c r="L7" s="4">
        <f t="shared" si="0"/>
        <v>4333.3333333333303</v>
      </c>
      <c r="M7" s="4"/>
      <c r="N7" s="4"/>
      <c r="O7" s="4"/>
      <c r="P7" s="27" t="s">
        <v>376</v>
      </c>
      <c r="Q7" s="9"/>
      <c r="R7" s="4"/>
      <c r="S7" s="4"/>
      <c r="T7" s="4"/>
      <c r="U7" s="4"/>
      <c r="V7" s="4"/>
      <c r="W7" s="8" t="s">
        <v>377</v>
      </c>
      <c r="X7" s="4" t="s">
        <v>323</v>
      </c>
      <c r="Y7" s="4"/>
    </row>
    <row r="8" spans="1:25" s="2" customFormat="1" ht="31.2">
      <c r="A8" s="133"/>
      <c r="B8" s="4">
        <v>4</v>
      </c>
      <c r="C8" s="4" t="s">
        <v>25</v>
      </c>
      <c r="D8" s="4" t="s">
        <v>378</v>
      </c>
      <c r="E8" s="4"/>
      <c r="F8" s="4"/>
      <c r="G8" s="4"/>
      <c r="H8" s="4" t="s">
        <v>364</v>
      </c>
      <c r="I8" s="28" t="s">
        <v>379</v>
      </c>
      <c r="J8" s="4" t="s">
        <v>380</v>
      </c>
      <c r="K8" s="28">
        <v>15</v>
      </c>
      <c r="L8" s="4">
        <f t="shared" si="0"/>
        <v>10000</v>
      </c>
      <c r="M8" s="4"/>
      <c r="N8" s="4"/>
      <c r="O8" s="4"/>
      <c r="P8" s="27"/>
      <c r="Q8" s="9"/>
      <c r="R8" s="4"/>
      <c r="S8" s="4"/>
      <c r="T8" s="4"/>
      <c r="U8" s="4"/>
      <c r="V8" s="4"/>
      <c r="W8" s="8" t="s">
        <v>381</v>
      </c>
      <c r="X8" s="4" t="s">
        <v>323</v>
      </c>
      <c r="Y8" s="4"/>
    </row>
    <row r="9" spans="1:25" s="2" customFormat="1" ht="31.2">
      <c r="A9" s="133"/>
      <c r="B9" s="6">
        <v>5</v>
      </c>
      <c r="C9" s="4" t="s">
        <v>25</v>
      </c>
      <c r="D9" s="4" t="s">
        <v>378</v>
      </c>
      <c r="E9" s="4"/>
      <c r="F9" s="4"/>
      <c r="G9" s="4"/>
      <c r="H9" s="4" t="s">
        <v>364</v>
      </c>
      <c r="I9" s="28" t="s">
        <v>379</v>
      </c>
      <c r="J9" s="4" t="s">
        <v>382</v>
      </c>
      <c r="K9" s="28">
        <v>10</v>
      </c>
      <c r="L9" s="4">
        <f t="shared" si="0"/>
        <v>6666.6666666666697</v>
      </c>
      <c r="M9" s="4"/>
      <c r="N9" s="4"/>
      <c r="O9" s="4"/>
      <c r="P9" s="27"/>
      <c r="Q9" s="9"/>
      <c r="R9" s="4"/>
      <c r="S9" s="4"/>
      <c r="T9" s="4"/>
      <c r="U9" s="4"/>
      <c r="V9" s="4"/>
      <c r="W9" s="8" t="s">
        <v>381</v>
      </c>
      <c r="X9" s="4" t="s">
        <v>323</v>
      </c>
      <c r="Y9" s="4"/>
    </row>
    <row r="10" spans="1:25" s="2" customFormat="1" ht="31.2">
      <c r="A10" s="133"/>
      <c r="B10" s="6">
        <v>6</v>
      </c>
      <c r="C10" s="4" t="s">
        <v>25</v>
      </c>
      <c r="D10" s="4" t="s">
        <v>383</v>
      </c>
      <c r="E10" s="4"/>
      <c r="F10" s="4"/>
      <c r="G10" s="4"/>
      <c r="H10" s="4" t="s">
        <v>364</v>
      </c>
      <c r="I10" s="28" t="s">
        <v>379</v>
      </c>
      <c r="J10" s="4" t="s">
        <v>384</v>
      </c>
      <c r="K10" s="28">
        <v>200</v>
      </c>
      <c r="L10" s="4">
        <f t="shared" si="0"/>
        <v>133333.33333333299</v>
      </c>
      <c r="M10" s="4"/>
      <c r="N10" s="4"/>
      <c r="O10" s="4"/>
      <c r="P10" s="27"/>
      <c r="Q10" s="9"/>
      <c r="R10" s="4"/>
      <c r="S10" s="4"/>
      <c r="T10" s="4"/>
      <c r="U10" s="4"/>
      <c r="V10" s="4"/>
      <c r="W10" s="8" t="s">
        <v>381</v>
      </c>
      <c r="X10" s="4" t="s">
        <v>323</v>
      </c>
      <c r="Y10" s="4"/>
    </row>
    <row r="11" spans="1:25" s="2" customFormat="1" ht="31.2">
      <c r="A11" s="133"/>
      <c r="B11" s="4">
        <v>7</v>
      </c>
      <c r="C11" s="4" t="s">
        <v>25</v>
      </c>
      <c r="D11" s="4" t="s">
        <v>385</v>
      </c>
      <c r="E11" s="4"/>
      <c r="F11" s="4"/>
      <c r="G11" s="4"/>
      <c r="H11" s="4" t="s">
        <v>364</v>
      </c>
      <c r="I11" s="28" t="s">
        <v>379</v>
      </c>
      <c r="J11" s="4" t="s">
        <v>386</v>
      </c>
      <c r="K11" s="28">
        <v>25</v>
      </c>
      <c r="L11" s="4">
        <f t="shared" si="0"/>
        <v>16666.666666666701</v>
      </c>
      <c r="M11" s="4"/>
      <c r="N11" s="4"/>
      <c r="O11" s="4"/>
      <c r="P11" s="27"/>
      <c r="Q11" s="9"/>
      <c r="R11" s="4"/>
      <c r="S11" s="4"/>
      <c r="T11" s="4"/>
      <c r="U11" s="4"/>
      <c r="V11" s="4"/>
      <c r="W11" s="8" t="s">
        <v>381</v>
      </c>
      <c r="X11" s="4" t="s">
        <v>323</v>
      </c>
      <c r="Y11" s="4"/>
    </row>
    <row r="12" spans="1:25" s="2" customFormat="1" ht="31.2">
      <c r="A12" s="133"/>
      <c r="B12" s="6">
        <v>8</v>
      </c>
      <c r="C12" s="4" t="s">
        <v>25</v>
      </c>
      <c r="D12" s="4" t="s">
        <v>385</v>
      </c>
      <c r="E12" s="4"/>
      <c r="F12" s="4"/>
      <c r="G12" s="4"/>
      <c r="H12" s="4" t="s">
        <v>364</v>
      </c>
      <c r="I12" s="28" t="s">
        <v>379</v>
      </c>
      <c r="J12" s="4" t="s">
        <v>387</v>
      </c>
      <c r="K12" s="28">
        <v>15</v>
      </c>
      <c r="L12" s="4">
        <f t="shared" si="0"/>
        <v>10000</v>
      </c>
      <c r="M12" s="4"/>
      <c r="N12" s="4"/>
      <c r="O12" s="4"/>
      <c r="P12" s="27"/>
      <c r="Q12" s="9"/>
      <c r="R12" s="4"/>
      <c r="S12" s="4"/>
      <c r="T12" s="4"/>
      <c r="U12" s="4"/>
      <c r="V12" s="4"/>
      <c r="W12" s="8" t="s">
        <v>381</v>
      </c>
      <c r="X12" s="4" t="s">
        <v>323</v>
      </c>
      <c r="Y12" s="4"/>
    </row>
    <row r="13" spans="1:25" s="2" customFormat="1" ht="31.2">
      <c r="A13" s="133"/>
      <c r="B13" s="6">
        <v>9</v>
      </c>
      <c r="C13" s="4" t="s">
        <v>25</v>
      </c>
      <c r="D13" s="4" t="s">
        <v>385</v>
      </c>
      <c r="E13" s="4"/>
      <c r="F13" s="4"/>
      <c r="G13" s="4"/>
      <c r="H13" s="4" t="s">
        <v>364</v>
      </c>
      <c r="I13" s="28" t="s">
        <v>379</v>
      </c>
      <c r="J13" s="4" t="s">
        <v>388</v>
      </c>
      <c r="K13" s="28">
        <v>10</v>
      </c>
      <c r="L13" s="4">
        <f t="shared" si="0"/>
        <v>6666.6666666666697</v>
      </c>
      <c r="M13" s="4"/>
      <c r="N13" s="4"/>
      <c r="O13" s="4"/>
      <c r="P13" s="27"/>
      <c r="Q13" s="9"/>
      <c r="R13" s="4"/>
      <c r="S13" s="4"/>
      <c r="T13" s="4"/>
      <c r="U13" s="4"/>
      <c r="V13" s="4"/>
      <c r="W13" s="8" t="s">
        <v>381</v>
      </c>
      <c r="X13" s="4" t="s">
        <v>323</v>
      </c>
      <c r="Y13" s="4"/>
    </row>
    <row r="14" spans="1:25" s="2" customFormat="1" ht="31.2">
      <c r="A14" s="133"/>
      <c r="B14" s="4">
        <v>10</v>
      </c>
      <c r="C14" s="4" t="s">
        <v>25</v>
      </c>
      <c r="D14" s="4" t="s">
        <v>385</v>
      </c>
      <c r="E14" s="4"/>
      <c r="F14" s="4"/>
      <c r="G14" s="4"/>
      <c r="H14" s="4" t="s">
        <v>364</v>
      </c>
      <c r="I14" s="28" t="s">
        <v>379</v>
      </c>
      <c r="J14" s="4" t="s">
        <v>389</v>
      </c>
      <c r="K14" s="28">
        <v>10</v>
      </c>
      <c r="L14" s="4">
        <f t="shared" si="0"/>
        <v>6666.6666666666697</v>
      </c>
      <c r="M14" s="4"/>
      <c r="N14" s="4"/>
      <c r="O14" s="4"/>
      <c r="P14" s="27"/>
      <c r="Q14" s="9"/>
      <c r="R14" s="4"/>
      <c r="S14" s="4"/>
      <c r="T14" s="4"/>
      <c r="U14" s="4"/>
      <c r="V14" s="4"/>
      <c r="W14" s="8" t="s">
        <v>381</v>
      </c>
      <c r="X14" s="4" t="s">
        <v>323</v>
      </c>
      <c r="Y14" s="4"/>
    </row>
    <row r="15" spans="1:25" s="2" customFormat="1" ht="31.2">
      <c r="A15" s="133"/>
      <c r="B15" s="6">
        <v>11</v>
      </c>
      <c r="C15" s="4" t="s">
        <v>25</v>
      </c>
      <c r="D15" s="4" t="s">
        <v>378</v>
      </c>
      <c r="E15" s="4"/>
      <c r="F15" s="4"/>
      <c r="G15" s="4"/>
      <c r="H15" s="4" t="s">
        <v>364</v>
      </c>
      <c r="I15" s="28" t="s">
        <v>379</v>
      </c>
      <c r="J15" s="4" t="s">
        <v>390</v>
      </c>
      <c r="K15" s="28">
        <v>20</v>
      </c>
      <c r="L15" s="4">
        <f t="shared" si="0"/>
        <v>13333.333333333299</v>
      </c>
      <c r="M15" s="4"/>
      <c r="N15" s="4"/>
      <c r="O15" s="4"/>
      <c r="P15" s="27"/>
      <c r="Q15" s="9"/>
      <c r="R15" s="4"/>
      <c r="S15" s="4"/>
      <c r="T15" s="4"/>
      <c r="U15" s="4"/>
      <c r="V15" s="4"/>
      <c r="W15" s="8" t="s">
        <v>381</v>
      </c>
      <c r="X15" s="4" t="s">
        <v>323</v>
      </c>
      <c r="Y15" s="4"/>
    </row>
    <row r="16" spans="1:25" s="2" customFormat="1" ht="31.2">
      <c r="A16" s="133"/>
      <c r="B16" s="6">
        <v>12</v>
      </c>
      <c r="C16" s="4" t="s">
        <v>25</v>
      </c>
      <c r="D16" s="4" t="s">
        <v>378</v>
      </c>
      <c r="E16" s="4"/>
      <c r="F16" s="4"/>
      <c r="G16" s="4"/>
      <c r="H16" s="4" t="s">
        <v>364</v>
      </c>
      <c r="I16" s="28" t="s">
        <v>391</v>
      </c>
      <c r="J16" s="4" t="s">
        <v>392</v>
      </c>
      <c r="K16" s="28">
        <v>20</v>
      </c>
      <c r="L16" s="4">
        <f t="shared" si="0"/>
        <v>13333.333333333299</v>
      </c>
      <c r="M16" s="4"/>
      <c r="N16" s="4"/>
      <c r="O16" s="4"/>
      <c r="P16" s="27"/>
      <c r="Q16" s="9"/>
      <c r="R16" s="4"/>
      <c r="S16" s="4"/>
      <c r="T16" s="4"/>
      <c r="U16" s="4"/>
      <c r="V16" s="4"/>
      <c r="W16" s="8" t="s">
        <v>381</v>
      </c>
      <c r="X16" s="4" t="s">
        <v>323</v>
      </c>
      <c r="Y16" s="4"/>
    </row>
    <row r="17" spans="1:25" s="2" customFormat="1" ht="43.2">
      <c r="A17" s="133"/>
      <c r="B17" s="4">
        <v>13</v>
      </c>
      <c r="C17" s="4" t="s">
        <v>25</v>
      </c>
      <c r="D17" s="4" t="s">
        <v>393</v>
      </c>
      <c r="E17" s="4"/>
      <c r="F17" s="4"/>
      <c r="G17" s="4"/>
      <c r="H17" s="4" t="s">
        <v>364</v>
      </c>
      <c r="I17" s="28" t="s">
        <v>391</v>
      </c>
      <c r="J17" s="4" t="s">
        <v>394</v>
      </c>
      <c r="K17" s="28">
        <v>5</v>
      </c>
      <c r="L17" s="4">
        <f t="shared" si="0"/>
        <v>3333.3333333333298</v>
      </c>
      <c r="M17" s="4"/>
      <c r="N17" s="4"/>
      <c r="O17" s="4"/>
      <c r="P17" s="27"/>
      <c r="Q17" s="9"/>
      <c r="R17" s="4"/>
      <c r="S17" s="4"/>
      <c r="T17" s="4"/>
      <c r="U17" s="4"/>
      <c r="V17" s="4"/>
      <c r="W17" s="8" t="s">
        <v>381</v>
      </c>
      <c r="X17" s="4" t="s">
        <v>323</v>
      </c>
      <c r="Y17" s="4"/>
    </row>
    <row r="18" spans="1:25" s="2" customFormat="1" ht="15" customHeight="1">
      <c r="A18" s="133"/>
      <c r="B18" s="4" t="s">
        <v>162</v>
      </c>
      <c r="C18" s="4"/>
      <c r="D18" s="4"/>
      <c r="E18" s="4"/>
      <c r="F18" s="4"/>
      <c r="G18" s="4"/>
      <c r="H18" s="4" t="s">
        <v>364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 t="s">
        <v>323</v>
      </c>
      <c r="Y18" s="4"/>
    </row>
    <row r="19" spans="1:25" s="2" customFormat="1" ht="72">
      <c r="A19" s="133" t="s">
        <v>4</v>
      </c>
      <c r="B19" s="4">
        <v>1</v>
      </c>
      <c r="C19" s="4" t="s">
        <v>25</v>
      </c>
      <c r="D19" s="4" t="s">
        <v>395</v>
      </c>
      <c r="E19" s="4"/>
      <c r="F19" s="4"/>
      <c r="G19" s="4"/>
      <c r="H19" s="4" t="s">
        <v>364</v>
      </c>
      <c r="I19" s="4" t="s">
        <v>396</v>
      </c>
      <c r="J19" s="4" t="s">
        <v>397</v>
      </c>
      <c r="K19" s="4">
        <v>60</v>
      </c>
      <c r="L19" s="4">
        <f>K19/0.0015*1.4</f>
        <v>56000</v>
      </c>
      <c r="M19" s="4"/>
      <c r="N19" s="4"/>
      <c r="O19" s="4"/>
      <c r="P19" s="9"/>
      <c r="Q19" s="9"/>
      <c r="R19" s="4"/>
      <c r="S19" s="4"/>
      <c r="T19" s="4"/>
      <c r="U19" s="4"/>
      <c r="V19" s="4"/>
      <c r="W19" s="8" t="s">
        <v>398</v>
      </c>
      <c r="X19" s="4" t="s">
        <v>399</v>
      </c>
      <c r="Y19" s="4"/>
    </row>
    <row r="20" spans="1:25" s="2" customFormat="1" ht="43.2">
      <c r="A20" s="133"/>
      <c r="B20" s="4">
        <v>2</v>
      </c>
      <c r="C20" s="4" t="s">
        <v>25</v>
      </c>
      <c r="D20" s="4" t="s">
        <v>400</v>
      </c>
      <c r="E20" s="4"/>
      <c r="F20" s="4"/>
      <c r="G20" s="4"/>
      <c r="H20" s="4" t="s">
        <v>364</v>
      </c>
      <c r="I20" s="4" t="s">
        <v>401</v>
      </c>
      <c r="J20" s="4" t="s">
        <v>402</v>
      </c>
      <c r="K20" s="4">
        <v>6.633</v>
      </c>
      <c r="L20" s="4">
        <f>K20/0.0015*1.4</f>
        <v>6190.8</v>
      </c>
      <c r="M20" s="4"/>
      <c r="N20" s="4"/>
      <c r="O20" s="4"/>
      <c r="P20" s="9"/>
      <c r="Q20" s="9"/>
      <c r="R20" s="4"/>
      <c r="S20" s="4"/>
      <c r="T20" s="4"/>
      <c r="U20" s="4"/>
      <c r="V20" s="4"/>
      <c r="W20" s="8" t="s">
        <v>398</v>
      </c>
      <c r="X20" s="4" t="s">
        <v>399</v>
      </c>
      <c r="Y20" s="4"/>
    </row>
    <row r="21" spans="1:25" s="2" customFormat="1" ht="72">
      <c r="A21" s="133"/>
      <c r="B21" s="4">
        <v>3</v>
      </c>
      <c r="C21" s="4" t="s">
        <v>25</v>
      </c>
      <c r="D21" s="4" t="s">
        <v>403</v>
      </c>
      <c r="E21" s="4"/>
      <c r="F21" s="4"/>
      <c r="G21" s="4"/>
      <c r="H21" s="4" t="s">
        <v>364</v>
      </c>
      <c r="I21" s="4" t="s">
        <v>404</v>
      </c>
      <c r="J21" s="4" t="s">
        <v>405</v>
      </c>
      <c r="K21" s="4">
        <v>6</v>
      </c>
      <c r="L21" s="4">
        <f>K21/0.0015*1.4</f>
        <v>5600</v>
      </c>
      <c r="M21" s="4"/>
      <c r="N21" s="4"/>
      <c r="O21" s="4"/>
      <c r="P21" s="27" t="s">
        <v>406</v>
      </c>
      <c r="Q21" s="9"/>
      <c r="R21" s="4"/>
      <c r="S21" s="4"/>
      <c r="T21" s="4"/>
      <c r="U21" s="4"/>
      <c r="V21" s="4"/>
      <c r="W21" s="8" t="s">
        <v>407</v>
      </c>
      <c r="X21" s="4" t="s">
        <v>399</v>
      </c>
      <c r="Y21" s="4"/>
    </row>
    <row r="22" spans="1:25" s="2" customFormat="1" ht="72">
      <c r="A22" s="133"/>
      <c r="B22" s="4">
        <v>4</v>
      </c>
      <c r="C22" s="4" t="s">
        <v>25</v>
      </c>
      <c r="D22" s="4" t="s">
        <v>94</v>
      </c>
      <c r="E22" s="4"/>
      <c r="F22" s="4"/>
      <c r="G22" s="4"/>
      <c r="H22" s="4" t="s">
        <v>364</v>
      </c>
      <c r="I22" s="4" t="s">
        <v>408</v>
      </c>
      <c r="J22" s="4" t="s">
        <v>409</v>
      </c>
      <c r="K22" s="4">
        <v>9</v>
      </c>
      <c r="L22" s="4">
        <f>K22/0.0015*1.4</f>
        <v>8400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8" t="s">
        <v>377</v>
      </c>
      <c r="X22" s="4" t="s">
        <v>399</v>
      </c>
      <c r="Y22" s="4" t="s">
        <v>410</v>
      </c>
    </row>
    <row r="23" spans="1:25" s="2" customFormat="1" ht="28.8">
      <c r="A23" s="4" t="s">
        <v>6</v>
      </c>
      <c r="B23" s="4">
        <v>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s="2" customFormat="1" ht="43.2">
      <c r="A24" s="133" t="s">
        <v>7</v>
      </c>
      <c r="B24" s="4">
        <v>1</v>
      </c>
      <c r="C24" s="4" t="s">
        <v>25</v>
      </c>
      <c r="D24" s="4" t="s">
        <v>411</v>
      </c>
      <c r="E24" s="4"/>
      <c r="F24" s="4"/>
      <c r="G24" s="4"/>
      <c r="H24" s="4" t="s">
        <v>364</v>
      </c>
      <c r="I24" s="4" t="s">
        <v>412</v>
      </c>
      <c r="J24" s="4" t="s">
        <v>413</v>
      </c>
      <c r="K24" s="4">
        <v>5</v>
      </c>
      <c r="L24" s="4">
        <f>K24/0.0015*1</f>
        <v>3333.3333333333298</v>
      </c>
      <c r="M24" s="4"/>
      <c r="N24" s="4"/>
      <c r="O24" s="4"/>
      <c r="P24" s="9"/>
      <c r="Q24" s="9"/>
      <c r="R24" s="4"/>
      <c r="S24" s="4"/>
      <c r="T24" s="4"/>
      <c r="U24" s="4"/>
      <c r="V24" s="4"/>
      <c r="W24" s="8" t="s">
        <v>367</v>
      </c>
      <c r="X24" s="4" t="s">
        <v>313</v>
      </c>
      <c r="Y24" s="4"/>
    </row>
    <row r="25" spans="1:25" s="2" customFormat="1" ht="43.2">
      <c r="A25" s="133"/>
      <c r="B25" s="4">
        <v>2</v>
      </c>
      <c r="C25" s="4" t="s">
        <v>25</v>
      </c>
      <c r="D25" s="4" t="s">
        <v>414</v>
      </c>
      <c r="E25" s="4"/>
      <c r="F25" s="4"/>
      <c r="G25" s="4"/>
      <c r="H25" s="4" t="s">
        <v>364</v>
      </c>
      <c r="I25" s="4" t="s">
        <v>415</v>
      </c>
      <c r="J25" s="4" t="s">
        <v>416</v>
      </c>
      <c r="K25" s="4">
        <v>2</v>
      </c>
      <c r="L25" s="4">
        <f>K25/0.0015*1</f>
        <v>1333.3333333333301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8" t="s">
        <v>377</v>
      </c>
      <c r="X25" s="4" t="s">
        <v>313</v>
      </c>
      <c r="Y25" s="4"/>
    </row>
    <row r="26" spans="1:25" s="2" customFormat="1" ht="15" customHeight="1">
      <c r="A26" s="133"/>
      <c r="B26" s="4" t="s">
        <v>162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s="2" customFormat="1" ht="15" customHeight="1">
      <c r="A27" s="4"/>
      <c r="B27" s="4" t="s">
        <v>162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s="2" customFormat="1" ht="15" customHeight="1">
      <c r="A28" s="133" t="s">
        <v>8</v>
      </c>
      <c r="B28" s="4">
        <v>1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s="2" customFormat="1" ht="15" customHeight="1">
      <c r="A29" s="133"/>
      <c r="B29" s="4">
        <v>2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s="2" customFormat="1" ht="15" customHeight="1">
      <c r="A30" s="133"/>
      <c r="B30" s="4" t="s">
        <v>162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s="2" customFormat="1" ht="15" customHeight="1">
      <c r="A31" s="133" t="s">
        <v>9</v>
      </c>
      <c r="B31" s="4">
        <v>1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s="2" customFormat="1" ht="15" customHeight="1">
      <c r="A32" s="133"/>
      <c r="B32" s="4">
        <v>2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s="2" customFormat="1" ht="15" customHeight="1">
      <c r="A33" s="133"/>
      <c r="B33" s="4" t="s">
        <v>162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s="2" customFormat="1" ht="15" customHeight="1">
      <c r="A34" s="141" t="s">
        <v>171</v>
      </c>
      <c r="B34" s="142"/>
      <c r="C34" s="142"/>
      <c r="D34" s="143"/>
      <c r="E34" s="4"/>
      <c r="F34" s="4"/>
      <c r="G34" s="4"/>
      <c r="H34" s="4"/>
      <c r="I34" s="4"/>
      <c r="J34" s="4"/>
      <c r="K34" s="4">
        <f>SUM(K5:K33)</f>
        <v>630.19100000000003</v>
      </c>
      <c r="L34" s="4">
        <f>SUM(L5:L33)</f>
        <v>441896.13333333301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s="2" customFormat="1" ht="27" customHeight="1">
      <c r="A35" s="134" t="s">
        <v>417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:25" s="2" customFormat="1" ht="23.1" customHeight="1">
      <c r="A36" s="134" t="s">
        <v>173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:25" s="2" customFormat="1" ht="27.9" customHeight="1"/>
    <row r="38" spans="1:25" s="2" customFormat="1" ht="24" customHeight="1"/>
    <row r="39" spans="1:25" s="2" customFormat="1" ht="24" customHeight="1"/>
    <row r="40" spans="1:25" s="2" customFormat="1" ht="14.4"/>
    <row r="41" spans="1:25" s="2" customFormat="1" ht="14.4"/>
  </sheetData>
  <mergeCells count="24">
    <mergeCell ref="A1:Y1"/>
    <mergeCell ref="A2:Y2"/>
    <mergeCell ref="E3:H3"/>
    <mergeCell ref="M3:U3"/>
    <mergeCell ref="D3:D4"/>
    <mergeCell ref="J3:J4"/>
    <mergeCell ref="K3:K4"/>
    <mergeCell ref="W3:W4"/>
    <mergeCell ref="A36:Y36"/>
    <mergeCell ref="A3:A4"/>
    <mergeCell ref="A5:A18"/>
    <mergeCell ref="A19:A22"/>
    <mergeCell ref="A24:A26"/>
    <mergeCell ref="A28:A30"/>
    <mergeCell ref="X3:X4"/>
    <mergeCell ref="Y3:Y4"/>
    <mergeCell ref="L3:L4"/>
    <mergeCell ref="V3:V4"/>
    <mergeCell ref="A35:Y35"/>
    <mergeCell ref="A31:A33"/>
    <mergeCell ref="B3:B4"/>
    <mergeCell ref="C3:C4"/>
    <mergeCell ref="A34:D34"/>
    <mergeCell ref="I3:I4"/>
  </mergeCells>
  <phoneticPr fontId="9" type="noConversion"/>
  <pageMargins left="0.75" right="0.75" top="1" bottom="1" header="0.51180555555555596" footer="0.51180555555555596"/>
</worksheet>
</file>

<file path=xl/worksheets/sheet11.xml><?xml version="1.0" encoding="utf-8"?>
<worksheet xmlns="http://schemas.openxmlformats.org/spreadsheetml/2006/main" xmlns:r="http://schemas.openxmlformats.org/officeDocument/2006/relationships">
  <dimension ref="A1:Y29"/>
  <sheetViews>
    <sheetView workbookViewId="0">
      <selection activeCell="K15" sqref="K15:K17"/>
    </sheetView>
  </sheetViews>
  <sheetFormatPr defaultColWidth="9" defaultRowHeight="15.6"/>
  <cols>
    <col min="2" max="2" width="5.69921875" customWidth="1"/>
    <col min="4" max="4" width="6.3984375" customWidth="1"/>
    <col min="5" max="5" width="4.09765625" customWidth="1"/>
    <col min="6" max="6" width="3.09765625" customWidth="1"/>
    <col min="7" max="7" width="4.3984375" customWidth="1"/>
    <col min="8" max="8" width="2.69921875" customWidth="1"/>
    <col min="14" max="14" width="5.8984375" customWidth="1"/>
    <col min="15" max="15" width="7" customWidth="1"/>
  </cols>
  <sheetData>
    <row r="1" spans="1:25" ht="20.399999999999999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ht="57.6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ht="28.8">
      <c r="A5" s="133" t="s">
        <v>5</v>
      </c>
      <c r="B5" s="6">
        <v>1</v>
      </c>
      <c r="C5" s="15" t="s">
        <v>418</v>
      </c>
      <c r="D5" s="15" t="s">
        <v>97</v>
      </c>
      <c r="E5" s="4"/>
      <c r="F5" s="4"/>
      <c r="G5" s="4"/>
      <c r="H5" s="4"/>
      <c r="I5" s="4" t="s">
        <v>419</v>
      </c>
      <c r="J5" s="4" t="s">
        <v>420</v>
      </c>
      <c r="K5" s="4">
        <v>25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8.8">
      <c r="A6" s="133"/>
      <c r="B6" s="6">
        <v>2</v>
      </c>
      <c r="C6" s="4"/>
      <c r="D6" s="15" t="s">
        <v>97</v>
      </c>
      <c r="E6" s="4"/>
      <c r="F6" s="4"/>
      <c r="G6" s="4"/>
      <c r="H6" s="4"/>
      <c r="I6" s="4" t="s">
        <v>421</v>
      </c>
      <c r="J6" s="4" t="s">
        <v>422</v>
      </c>
      <c r="K6" s="4">
        <v>30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8.8">
      <c r="A7" s="133"/>
      <c r="B7" s="6">
        <v>3</v>
      </c>
      <c r="C7" s="4"/>
      <c r="D7" s="15" t="s">
        <v>97</v>
      </c>
      <c r="E7" s="4"/>
      <c r="F7" s="4"/>
      <c r="G7" s="4"/>
      <c r="H7" s="4"/>
      <c r="I7" s="4" t="s">
        <v>423</v>
      </c>
      <c r="J7" s="4" t="s">
        <v>424</v>
      </c>
      <c r="K7" s="4">
        <v>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28.8">
      <c r="A8" s="133"/>
      <c r="B8" s="4">
        <v>4</v>
      </c>
      <c r="C8" s="4"/>
      <c r="D8" s="15" t="s">
        <v>97</v>
      </c>
      <c r="E8" s="4"/>
      <c r="F8" s="4"/>
      <c r="G8" s="4"/>
      <c r="H8" s="4"/>
      <c r="I8" s="4" t="s">
        <v>421</v>
      </c>
      <c r="J8" s="4" t="s">
        <v>425</v>
      </c>
      <c r="K8" s="4">
        <v>2.5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28.8">
      <c r="A9" s="133" t="s">
        <v>4</v>
      </c>
      <c r="B9" s="4">
        <v>1</v>
      </c>
      <c r="C9" s="15" t="s">
        <v>418</v>
      </c>
      <c r="D9" s="4"/>
      <c r="E9" s="4"/>
      <c r="F9" s="4"/>
      <c r="G9" s="4"/>
      <c r="H9" s="4"/>
      <c r="I9" s="4" t="s">
        <v>419</v>
      </c>
      <c r="J9" s="4" t="s">
        <v>426</v>
      </c>
      <c r="K9" s="4">
        <v>17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28.8">
      <c r="A10" s="133"/>
      <c r="B10" s="4">
        <v>2</v>
      </c>
      <c r="C10" s="4"/>
      <c r="D10" s="4"/>
      <c r="E10" s="4"/>
      <c r="F10" s="4"/>
      <c r="G10" s="4"/>
      <c r="H10" s="4"/>
      <c r="I10" s="4" t="s">
        <v>423</v>
      </c>
      <c r="J10" s="4" t="s">
        <v>427</v>
      </c>
      <c r="K10" s="4">
        <v>5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133"/>
      <c r="B11" s="4" t="s">
        <v>162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28.8">
      <c r="A12" s="133" t="s">
        <v>6</v>
      </c>
      <c r="B12" s="4">
        <v>1</v>
      </c>
      <c r="C12" s="15" t="s">
        <v>418</v>
      </c>
      <c r="D12" s="4"/>
      <c r="E12" s="4"/>
      <c r="F12" s="4"/>
      <c r="G12" s="4"/>
      <c r="H12" s="4"/>
      <c r="I12" s="4" t="s">
        <v>423</v>
      </c>
      <c r="J12" s="4" t="s">
        <v>428</v>
      </c>
      <c r="K12" s="4">
        <v>16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>
      <c r="A13" s="133"/>
      <c r="B13" s="4">
        <v>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>
      <c r="A14" s="133"/>
      <c r="B14" s="4" t="s">
        <v>162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28.8">
      <c r="A15" s="160" t="s">
        <v>7</v>
      </c>
      <c r="B15" s="4">
        <v>1</v>
      </c>
      <c r="C15" s="15" t="s">
        <v>418</v>
      </c>
      <c r="D15" s="4"/>
      <c r="E15" s="4"/>
      <c r="F15" s="4"/>
      <c r="G15" s="4"/>
      <c r="H15" s="4"/>
      <c r="I15" s="4" t="s">
        <v>423</v>
      </c>
      <c r="J15" s="4" t="s">
        <v>429</v>
      </c>
      <c r="K15" s="4">
        <v>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28.8">
      <c r="A16" s="160"/>
      <c r="B16" s="4">
        <v>2</v>
      </c>
      <c r="C16" s="4"/>
      <c r="D16" s="4"/>
      <c r="E16" s="4"/>
      <c r="F16" s="4"/>
      <c r="G16" s="4"/>
      <c r="H16" s="4"/>
      <c r="I16" s="4" t="s">
        <v>423</v>
      </c>
      <c r="J16" s="4" t="s">
        <v>430</v>
      </c>
      <c r="K16" s="4">
        <v>20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28.8">
      <c r="A17" s="160"/>
      <c r="B17" s="4">
        <v>3</v>
      </c>
      <c r="C17" s="4"/>
      <c r="D17" s="4"/>
      <c r="E17" s="4"/>
      <c r="F17" s="4"/>
      <c r="G17" s="4"/>
      <c r="H17" s="4"/>
      <c r="I17" s="4" t="s">
        <v>423</v>
      </c>
      <c r="J17" s="4" t="s">
        <v>431</v>
      </c>
      <c r="K17" s="4">
        <v>33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>
      <c r="A18" s="133" t="s">
        <v>10</v>
      </c>
      <c r="B18" s="4">
        <v>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>
      <c r="A19" s="133"/>
      <c r="B19" s="4">
        <v>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>
      <c r="A20" s="133"/>
      <c r="B20" s="4" t="s">
        <v>162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 s="133" t="s">
        <v>8</v>
      </c>
      <c r="B21" s="4">
        <v>1</v>
      </c>
      <c r="C21" s="15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>
      <c r="A22" s="133"/>
      <c r="B22" s="4">
        <v>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>
      <c r="A23" s="133"/>
      <c r="B23" s="4" t="s">
        <v>162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>
      <c r="A24" s="160" t="s">
        <v>9</v>
      </c>
      <c r="B24" s="4">
        <v>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>
      <c r="A25" s="160"/>
      <c r="B25" s="4">
        <v>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>
      <c r="A26" s="160"/>
      <c r="B26" s="4" t="s">
        <v>162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>
      <c r="A27" s="141" t="s">
        <v>171</v>
      </c>
      <c r="B27" s="142"/>
      <c r="C27" s="142"/>
      <c r="D27" s="143"/>
      <c r="E27" s="4"/>
      <c r="F27" s="4"/>
      <c r="G27" s="4"/>
      <c r="H27" s="4"/>
      <c r="I27" s="4"/>
      <c r="J27" s="4"/>
      <c r="K27" s="4">
        <v>161.5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>
      <c r="A28" s="134" t="s">
        <v>432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:25">
      <c r="A29" s="134" t="s">
        <v>173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</row>
  </sheetData>
  <mergeCells count="26">
    <mergeCell ref="A1:Y1"/>
    <mergeCell ref="A2:Y2"/>
    <mergeCell ref="E3:H3"/>
    <mergeCell ref="M3:U3"/>
    <mergeCell ref="X3:X4"/>
    <mergeCell ref="Y3:Y4"/>
    <mergeCell ref="B3:B4"/>
    <mergeCell ref="C3:C4"/>
    <mergeCell ref="D3:D4"/>
    <mergeCell ref="I3:I4"/>
    <mergeCell ref="A27:D27"/>
    <mergeCell ref="A28:Y28"/>
    <mergeCell ref="A29:Y29"/>
    <mergeCell ref="A3:A4"/>
    <mergeCell ref="A5:A8"/>
    <mergeCell ref="A9:A11"/>
    <mergeCell ref="A12:A14"/>
    <mergeCell ref="A15:A17"/>
    <mergeCell ref="A18:A20"/>
    <mergeCell ref="A21:A23"/>
    <mergeCell ref="A24:A26"/>
    <mergeCell ref="L3:L4"/>
    <mergeCell ref="V3:V4"/>
    <mergeCell ref="W3:W4"/>
    <mergeCell ref="J3:J4"/>
    <mergeCell ref="K3:K4"/>
  </mergeCells>
  <phoneticPr fontId="9" type="noConversion"/>
  <pageMargins left="0.75" right="0.75" top="1" bottom="1" header="0.51180555555555596" footer="0.51180555555555596"/>
</worksheet>
</file>

<file path=xl/worksheets/sheet12.xml><?xml version="1.0" encoding="utf-8"?>
<worksheet xmlns="http://schemas.openxmlformats.org/spreadsheetml/2006/main" xmlns:r="http://schemas.openxmlformats.org/officeDocument/2006/relationships">
  <dimension ref="A1:Y37"/>
  <sheetViews>
    <sheetView topLeftCell="A22" workbookViewId="0">
      <selection activeCell="K32" sqref="K31:K32"/>
    </sheetView>
  </sheetViews>
  <sheetFormatPr defaultColWidth="9" defaultRowHeight="15.6"/>
  <cols>
    <col min="1" max="1" width="5.5" style="3" customWidth="1"/>
    <col min="2" max="2" width="4.09765625" style="3" customWidth="1"/>
    <col min="3" max="3" width="15.69921875" style="3" customWidth="1"/>
    <col min="4" max="4" width="6.3984375" style="3" customWidth="1"/>
    <col min="5" max="5" width="2.69921875" style="3" customWidth="1"/>
    <col min="6" max="6" width="2.8984375" style="3" customWidth="1"/>
    <col min="7" max="7" width="3.09765625" style="3" customWidth="1"/>
    <col min="8" max="8" width="3.59765625" style="3" customWidth="1"/>
    <col min="9" max="9" width="7.3984375" style="3" customWidth="1"/>
    <col min="10" max="10" width="7.5" style="3" customWidth="1"/>
    <col min="11" max="11" width="7" style="3" customWidth="1"/>
    <col min="12" max="12" width="2.8984375" style="3" customWidth="1"/>
    <col min="13" max="13" width="5" style="3" customWidth="1"/>
    <col min="14" max="14" width="3.5" style="3" customWidth="1"/>
    <col min="15" max="15" width="9" style="3" customWidth="1"/>
    <col min="16" max="16" width="2.3984375" style="3" customWidth="1"/>
    <col min="17" max="17" width="2.5" style="3" customWidth="1"/>
    <col min="18" max="18" width="4.5" style="3" customWidth="1"/>
    <col min="19" max="19" width="2.8984375" style="3" customWidth="1"/>
    <col min="20" max="20" width="3.3984375" style="3" customWidth="1"/>
    <col min="21" max="21" width="3.5" style="3" customWidth="1"/>
    <col min="22" max="22" width="2.19921875" style="3" customWidth="1"/>
    <col min="23" max="23" width="4.19921875" style="3" customWidth="1"/>
    <col min="24" max="24" width="2.5" style="3" customWidth="1"/>
    <col min="25" max="25" width="16.8984375" style="3" customWidth="1"/>
    <col min="26" max="16384" width="9" style="3"/>
  </cols>
  <sheetData>
    <row r="1" spans="1:25" ht="28.05" customHeight="1">
      <c r="A1" s="161" t="s">
        <v>433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</row>
    <row r="2" spans="1:25" ht="16.9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62" t="s">
        <v>434</v>
      </c>
      <c r="U2" s="162"/>
      <c r="V2" s="162"/>
      <c r="W2" s="162"/>
      <c r="X2" s="162"/>
      <c r="Y2" s="19"/>
    </row>
    <row r="3" spans="1:25" s="2" customFormat="1" ht="14.4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435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2">
      <c r="A4" s="133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" customFormat="1" ht="39" customHeight="1">
      <c r="A5" s="133"/>
      <c r="B5" s="4">
        <v>1</v>
      </c>
      <c r="C5" s="20" t="s">
        <v>436</v>
      </c>
      <c r="D5" s="4" t="s">
        <v>97</v>
      </c>
      <c r="E5" s="4"/>
      <c r="F5" s="4"/>
      <c r="G5" s="4"/>
      <c r="H5" s="4"/>
      <c r="I5" s="4" t="s">
        <v>437</v>
      </c>
      <c r="J5" s="4"/>
      <c r="K5" s="4">
        <v>22</v>
      </c>
      <c r="M5" s="4"/>
      <c r="N5" s="4"/>
      <c r="O5" s="4"/>
      <c r="P5" s="9"/>
      <c r="Q5" s="9"/>
      <c r="R5" s="4"/>
      <c r="S5" s="4"/>
      <c r="T5" s="4"/>
      <c r="U5" s="4"/>
      <c r="V5" s="4"/>
      <c r="W5" s="8"/>
      <c r="X5" s="4"/>
      <c r="Y5" s="24"/>
    </row>
    <row r="6" spans="1:25" s="2" customFormat="1" ht="31.95" customHeight="1">
      <c r="A6" s="133"/>
      <c r="B6" s="4">
        <v>2</v>
      </c>
      <c r="C6" s="4" t="s">
        <v>438</v>
      </c>
      <c r="D6" s="4" t="s">
        <v>97</v>
      </c>
      <c r="E6" s="4"/>
      <c r="F6" s="4"/>
      <c r="G6" s="4"/>
      <c r="H6" s="4"/>
      <c r="I6" s="4" t="s">
        <v>439</v>
      </c>
      <c r="J6" s="4" t="s">
        <v>440</v>
      </c>
      <c r="K6" s="4">
        <v>2.2999999999999998</v>
      </c>
      <c r="L6" s="4"/>
      <c r="M6" s="4"/>
      <c r="N6" s="4"/>
      <c r="O6" s="4" t="s">
        <v>441</v>
      </c>
      <c r="P6" s="9"/>
      <c r="Q6" s="9"/>
      <c r="R6" s="4"/>
      <c r="S6" s="4"/>
      <c r="T6" s="4"/>
      <c r="U6" s="4"/>
      <c r="V6" s="4"/>
      <c r="W6" s="8"/>
      <c r="X6" s="4"/>
      <c r="Y6" s="25" t="s">
        <v>442</v>
      </c>
    </row>
    <row r="7" spans="1:25" s="2" customFormat="1" ht="25.05" customHeight="1">
      <c r="A7" s="133"/>
      <c r="B7" s="4">
        <v>3</v>
      </c>
      <c r="C7" s="4" t="s">
        <v>443</v>
      </c>
      <c r="D7" s="4" t="s">
        <v>97</v>
      </c>
      <c r="E7" s="4"/>
      <c r="F7" s="4"/>
      <c r="G7" s="4"/>
      <c r="H7" s="4"/>
      <c r="I7" s="4" t="s">
        <v>439</v>
      </c>
      <c r="J7" s="4"/>
      <c r="K7" s="4">
        <v>2.8</v>
      </c>
      <c r="L7" s="4"/>
      <c r="M7" s="4"/>
      <c r="N7" s="4"/>
      <c r="O7" s="4"/>
      <c r="P7" s="9"/>
      <c r="Q7" s="9"/>
      <c r="R7" s="4"/>
      <c r="S7" s="4"/>
      <c r="T7" s="4"/>
      <c r="U7" s="4"/>
      <c r="V7" s="4"/>
      <c r="W7" s="8"/>
      <c r="X7" s="4"/>
      <c r="Y7" s="25" t="s">
        <v>442</v>
      </c>
    </row>
    <row r="8" spans="1:25" s="2" customFormat="1" ht="30" customHeight="1">
      <c r="A8" s="133"/>
      <c r="B8" s="4">
        <v>4</v>
      </c>
      <c r="C8" s="4" t="s">
        <v>444</v>
      </c>
      <c r="D8" s="4" t="s">
        <v>97</v>
      </c>
      <c r="E8" s="4"/>
      <c r="F8" s="4"/>
      <c r="G8" s="4"/>
      <c r="H8" s="4"/>
      <c r="I8" s="4" t="s">
        <v>439</v>
      </c>
      <c r="J8" s="4" t="s">
        <v>445</v>
      </c>
      <c r="K8" s="4">
        <v>2.2000000000000002</v>
      </c>
      <c r="L8" s="4"/>
      <c r="M8" s="4"/>
      <c r="N8" s="4"/>
      <c r="O8" s="4" t="s">
        <v>446</v>
      </c>
      <c r="P8" s="9"/>
      <c r="Q8" s="9"/>
      <c r="R8" s="4"/>
      <c r="S8" s="4"/>
      <c r="T8" s="4"/>
      <c r="U8" s="4"/>
      <c r="V8" s="4"/>
      <c r="W8" s="8"/>
      <c r="X8" s="4"/>
      <c r="Y8" s="25" t="s">
        <v>442</v>
      </c>
    </row>
    <row r="9" spans="1:25" s="2" customFormat="1" ht="28.05" customHeight="1">
      <c r="A9" s="133"/>
      <c r="B9" s="4">
        <v>5</v>
      </c>
      <c r="C9" s="4" t="s">
        <v>447</v>
      </c>
      <c r="D9" s="4" t="s">
        <v>97</v>
      </c>
      <c r="E9" s="4"/>
      <c r="F9" s="4"/>
      <c r="G9" s="4"/>
      <c r="H9" s="4"/>
      <c r="I9" s="4" t="s">
        <v>439</v>
      </c>
      <c r="J9" s="4"/>
      <c r="K9" s="4">
        <v>2.1</v>
      </c>
      <c r="L9" s="4"/>
      <c r="M9" s="4"/>
      <c r="N9" s="4"/>
      <c r="O9" s="4"/>
      <c r="P9" s="22"/>
      <c r="Q9" s="22"/>
      <c r="R9" s="4"/>
      <c r="S9" s="4"/>
      <c r="T9" s="4"/>
      <c r="U9" s="4"/>
      <c r="V9" s="4"/>
      <c r="W9" s="8"/>
      <c r="X9" s="4"/>
      <c r="Y9" s="25" t="s">
        <v>442</v>
      </c>
    </row>
    <row r="10" spans="1:25" s="2" customFormat="1" ht="27.75" customHeight="1">
      <c r="A10" s="133"/>
      <c r="B10" s="4">
        <v>6</v>
      </c>
      <c r="C10" s="4" t="s">
        <v>448</v>
      </c>
      <c r="D10" s="4" t="s">
        <v>97</v>
      </c>
      <c r="E10" s="4"/>
      <c r="F10" s="4"/>
      <c r="G10" s="4"/>
      <c r="H10" s="4"/>
      <c r="I10" s="4" t="s">
        <v>449</v>
      </c>
      <c r="J10" s="4"/>
      <c r="K10" s="4">
        <v>3.3</v>
      </c>
      <c r="L10" s="4"/>
      <c r="M10" s="4"/>
      <c r="N10" s="4"/>
      <c r="O10" s="4"/>
      <c r="P10" s="9"/>
      <c r="Q10" s="9"/>
      <c r="R10" s="4"/>
      <c r="S10" s="4"/>
      <c r="T10" s="4"/>
      <c r="U10" s="4"/>
      <c r="V10" s="4"/>
      <c r="W10" s="8"/>
      <c r="X10" s="4"/>
      <c r="Y10" s="24"/>
    </row>
    <row r="11" spans="1:25" s="2" customFormat="1" ht="27.75" customHeight="1">
      <c r="A11" s="133"/>
      <c r="B11" s="4">
        <v>7</v>
      </c>
      <c r="C11" s="4" t="s">
        <v>450</v>
      </c>
      <c r="D11" s="4" t="s">
        <v>97</v>
      </c>
      <c r="E11" s="4"/>
      <c r="F11" s="4"/>
      <c r="G11" s="4"/>
      <c r="H11" s="4"/>
      <c r="I11" s="4" t="s">
        <v>451</v>
      </c>
      <c r="J11" s="4"/>
      <c r="K11" s="4">
        <v>2.6</v>
      </c>
      <c r="L11" s="4"/>
      <c r="M11" s="4"/>
      <c r="N11" s="4"/>
      <c r="O11" s="4"/>
      <c r="P11" s="9"/>
      <c r="Q11" s="9"/>
      <c r="R11" s="4"/>
      <c r="S11" s="4"/>
      <c r="T11" s="4"/>
      <c r="U11" s="4"/>
      <c r="V11" s="4"/>
      <c r="W11" s="8"/>
      <c r="X11" s="4"/>
      <c r="Y11" s="24" t="s">
        <v>452</v>
      </c>
    </row>
    <row r="12" spans="1:25" s="2" customFormat="1" ht="27.75" customHeight="1">
      <c r="A12" s="133"/>
      <c r="B12" s="4">
        <v>8</v>
      </c>
      <c r="C12" s="4" t="s">
        <v>453</v>
      </c>
      <c r="D12" s="4" t="s">
        <v>97</v>
      </c>
      <c r="E12" s="4"/>
      <c r="F12" s="4"/>
      <c r="G12" s="4"/>
      <c r="H12" s="4"/>
      <c r="I12" s="4" t="s">
        <v>449</v>
      </c>
      <c r="J12" s="4"/>
      <c r="K12" s="4">
        <v>8</v>
      </c>
      <c r="L12" s="4"/>
      <c r="M12" s="4"/>
      <c r="N12" s="4"/>
      <c r="O12" s="4"/>
      <c r="P12" s="9"/>
      <c r="Q12" s="9"/>
      <c r="R12" s="4"/>
      <c r="S12" s="4"/>
      <c r="T12" s="4"/>
      <c r="U12" s="4"/>
      <c r="V12" s="4"/>
      <c r="W12" s="8"/>
      <c r="X12" s="4"/>
      <c r="Y12" s="24" t="s">
        <v>454</v>
      </c>
    </row>
    <row r="13" spans="1:25" s="2" customFormat="1" ht="27.75" customHeight="1">
      <c r="A13" s="133"/>
      <c r="B13" s="4">
        <v>9</v>
      </c>
      <c r="C13" s="4" t="s">
        <v>455</v>
      </c>
      <c r="D13" s="4" t="s">
        <v>97</v>
      </c>
      <c r="E13" s="4"/>
      <c r="F13" s="4"/>
      <c r="G13" s="4"/>
      <c r="H13" s="4"/>
      <c r="I13" s="4" t="s">
        <v>449</v>
      </c>
      <c r="J13" s="4"/>
      <c r="K13" s="4">
        <v>4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8"/>
      <c r="X13" s="4"/>
      <c r="Y13" s="24" t="s">
        <v>456</v>
      </c>
    </row>
    <row r="14" spans="1:25" s="2" customFormat="1" ht="30" customHeight="1">
      <c r="A14" s="133"/>
      <c r="B14" s="4">
        <v>10</v>
      </c>
      <c r="C14" s="4" t="s">
        <v>457</v>
      </c>
      <c r="D14" s="4" t="s">
        <v>97</v>
      </c>
      <c r="E14" s="4"/>
      <c r="F14" s="4"/>
      <c r="G14" s="4"/>
      <c r="H14" s="4"/>
      <c r="I14" s="4" t="s">
        <v>449</v>
      </c>
      <c r="J14" s="4"/>
      <c r="K14" s="4">
        <v>15</v>
      </c>
      <c r="L14" s="4"/>
      <c r="M14" s="4"/>
      <c r="N14" s="4"/>
      <c r="O14" s="4"/>
      <c r="P14" s="9"/>
      <c r="Q14" s="9"/>
      <c r="R14" s="4"/>
      <c r="S14" s="4"/>
      <c r="T14" s="4"/>
      <c r="U14" s="4"/>
      <c r="V14" s="4"/>
      <c r="W14" s="8"/>
      <c r="X14" s="4"/>
      <c r="Y14" s="25"/>
    </row>
    <row r="15" spans="1:25" s="2" customFormat="1" ht="28.05" customHeight="1">
      <c r="A15" s="133"/>
      <c r="B15" s="4">
        <v>11</v>
      </c>
      <c r="C15" s="4" t="s">
        <v>458</v>
      </c>
      <c r="D15" s="4" t="s">
        <v>97</v>
      </c>
      <c r="E15" s="4"/>
      <c r="F15" s="4"/>
      <c r="G15" s="4"/>
      <c r="H15" s="4"/>
      <c r="I15" s="4" t="s">
        <v>449</v>
      </c>
      <c r="J15" s="4"/>
      <c r="K15" s="4">
        <v>30</v>
      </c>
      <c r="L15" s="4"/>
      <c r="M15" s="4"/>
      <c r="N15" s="4"/>
      <c r="O15" s="4"/>
      <c r="P15" s="9"/>
      <c r="Q15" s="9"/>
      <c r="R15" s="4"/>
      <c r="S15" s="4"/>
      <c r="T15" s="4"/>
      <c r="U15" s="4"/>
      <c r="V15" s="4"/>
      <c r="W15" s="8"/>
      <c r="X15" s="4"/>
      <c r="Y15" s="26" t="s">
        <v>459</v>
      </c>
    </row>
    <row r="16" spans="1:25" s="2" customFormat="1" ht="28.95" customHeight="1">
      <c r="A16" s="133"/>
      <c r="B16" s="4">
        <v>12</v>
      </c>
      <c r="C16" s="4" t="s">
        <v>460</v>
      </c>
      <c r="D16" s="4" t="s">
        <v>97</v>
      </c>
      <c r="E16" s="4"/>
      <c r="F16" s="4"/>
      <c r="G16" s="4"/>
      <c r="H16" s="4"/>
      <c r="I16" s="4" t="s">
        <v>449</v>
      </c>
      <c r="J16" s="4"/>
      <c r="K16" s="4">
        <v>21</v>
      </c>
      <c r="L16" s="4"/>
      <c r="M16" s="4"/>
      <c r="N16" s="4"/>
      <c r="O16" s="4"/>
      <c r="P16" s="9"/>
      <c r="Q16" s="9"/>
      <c r="R16" s="4"/>
      <c r="S16" s="4"/>
      <c r="T16" s="4"/>
      <c r="U16" s="4"/>
      <c r="V16" s="4"/>
      <c r="W16" s="8"/>
      <c r="X16" s="4"/>
      <c r="Y16" s="26" t="s">
        <v>459</v>
      </c>
    </row>
    <row r="17" spans="1:25" s="2" customFormat="1" ht="31.95" customHeight="1">
      <c r="A17" s="4"/>
      <c r="B17" s="4">
        <v>13</v>
      </c>
      <c r="C17" s="4" t="s">
        <v>461</v>
      </c>
      <c r="D17" s="4" t="s">
        <v>97</v>
      </c>
      <c r="E17" s="4"/>
      <c r="F17" s="4"/>
      <c r="G17" s="4"/>
      <c r="H17" s="4"/>
      <c r="I17" s="4" t="s">
        <v>449</v>
      </c>
      <c r="J17" s="4"/>
      <c r="K17" s="4">
        <v>25.2</v>
      </c>
      <c r="L17" s="4"/>
      <c r="M17" s="4"/>
      <c r="N17" s="4"/>
      <c r="O17" s="4"/>
      <c r="P17" s="9"/>
      <c r="Q17" s="9"/>
      <c r="R17" s="4"/>
      <c r="S17" s="4"/>
      <c r="T17" s="4"/>
      <c r="U17" s="4"/>
      <c r="V17" s="4"/>
      <c r="W17" s="8"/>
      <c r="X17" s="4"/>
      <c r="Y17" s="26" t="s">
        <v>462</v>
      </c>
    </row>
    <row r="18" spans="1:25" s="2" customFormat="1" ht="30" customHeight="1">
      <c r="A18" s="4"/>
      <c r="B18" s="4">
        <v>14</v>
      </c>
      <c r="C18" s="4" t="s">
        <v>463</v>
      </c>
      <c r="D18" s="4" t="s">
        <v>97</v>
      </c>
      <c r="E18" s="4"/>
      <c r="F18" s="4"/>
      <c r="G18" s="4"/>
      <c r="H18" s="4"/>
      <c r="I18" s="4" t="s">
        <v>449</v>
      </c>
      <c r="J18" s="4"/>
      <c r="K18" s="4">
        <v>3.6</v>
      </c>
      <c r="L18" s="4"/>
      <c r="M18" s="4"/>
      <c r="N18" s="4"/>
      <c r="O18" s="4"/>
      <c r="P18" s="9"/>
      <c r="Q18" s="9"/>
      <c r="R18" s="4"/>
      <c r="S18" s="4"/>
      <c r="T18" s="4"/>
      <c r="U18" s="4"/>
      <c r="V18" s="4"/>
      <c r="W18" s="8"/>
      <c r="X18" s="4"/>
      <c r="Y18" s="24" t="s">
        <v>464</v>
      </c>
    </row>
    <row r="19" spans="1:25" s="2" customFormat="1" ht="30" customHeight="1">
      <c r="A19" s="4"/>
      <c r="B19" s="4">
        <v>15</v>
      </c>
      <c r="C19" s="4" t="s">
        <v>465</v>
      </c>
      <c r="D19" s="4" t="s">
        <v>97</v>
      </c>
      <c r="E19" s="4"/>
      <c r="F19" s="4"/>
      <c r="G19" s="4"/>
      <c r="H19" s="4"/>
      <c r="I19" s="4" t="s">
        <v>449</v>
      </c>
      <c r="J19" s="4"/>
      <c r="K19" s="4">
        <v>3.7</v>
      </c>
      <c r="L19" s="4"/>
      <c r="M19" s="4"/>
      <c r="N19" s="4"/>
      <c r="O19" s="4"/>
      <c r="P19" s="9"/>
      <c r="Q19" s="9"/>
      <c r="R19" s="4"/>
      <c r="S19" s="4"/>
      <c r="T19" s="4"/>
      <c r="U19" s="4"/>
      <c r="V19" s="4"/>
      <c r="W19" s="8"/>
      <c r="X19" s="4"/>
      <c r="Y19" s="24" t="s">
        <v>464</v>
      </c>
    </row>
    <row r="20" spans="1:25" s="2" customFormat="1" ht="30" customHeight="1">
      <c r="A20" s="4"/>
      <c r="B20" s="4">
        <v>16</v>
      </c>
      <c r="C20" s="4" t="s">
        <v>466</v>
      </c>
      <c r="D20" s="4" t="s">
        <v>97</v>
      </c>
      <c r="E20" s="4"/>
      <c r="F20" s="4"/>
      <c r="G20" s="4"/>
      <c r="H20" s="4"/>
      <c r="I20" s="4" t="s">
        <v>449</v>
      </c>
      <c r="J20" s="4"/>
      <c r="K20" s="4">
        <v>3.6</v>
      </c>
      <c r="L20" s="4"/>
      <c r="M20" s="4"/>
      <c r="N20" s="4"/>
      <c r="O20" s="4"/>
      <c r="P20" s="9"/>
      <c r="Q20" s="9"/>
      <c r="R20" s="4"/>
      <c r="S20" s="4"/>
      <c r="T20" s="4"/>
      <c r="U20" s="4"/>
      <c r="V20" s="4"/>
      <c r="W20" s="8"/>
      <c r="X20" s="4"/>
      <c r="Y20" s="24" t="s">
        <v>464</v>
      </c>
    </row>
    <row r="21" spans="1:25" s="2" customFormat="1" ht="30" customHeight="1">
      <c r="A21" s="4"/>
      <c r="B21" s="4">
        <v>17</v>
      </c>
      <c r="C21" s="4" t="s">
        <v>467</v>
      </c>
      <c r="D21" s="4" t="s">
        <v>97</v>
      </c>
      <c r="E21" s="4"/>
      <c r="F21" s="4"/>
      <c r="G21" s="4"/>
      <c r="H21" s="4"/>
      <c r="I21" s="4" t="s">
        <v>449</v>
      </c>
      <c r="J21" s="4"/>
      <c r="K21" s="4">
        <v>3.6</v>
      </c>
      <c r="L21" s="4"/>
      <c r="M21" s="4"/>
      <c r="N21" s="4"/>
      <c r="O21" s="4"/>
      <c r="P21" s="9"/>
      <c r="Q21" s="9"/>
      <c r="R21" s="4"/>
      <c r="S21" s="4"/>
      <c r="T21" s="4"/>
      <c r="U21" s="4"/>
      <c r="V21" s="4"/>
      <c r="W21" s="8"/>
      <c r="X21" s="4"/>
      <c r="Y21" s="24" t="s">
        <v>464</v>
      </c>
    </row>
    <row r="22" spans="1:25" s="2" customFormat="1" ht="33" customHeight="1">
      <c r="A22" s="4"/>
      <c r="B22" s="4">
        <v>18</v>
      </c>
      <c r="C22" s="4" t="s">
        <v>468</v>
      </c>
      <c r="D22" s="4" t="s">
        <v>97</v>
      </c>
      <c r="E22" s="4"/>
      <c r="F22" s="4"/>
      <c r="G22" s="4"/>
      <c r="H22" s="4"/>
      <c r="I22" s="4" t="s">
        <v>449</v>
      </c>
      <c r="J22" s="4"/>
      <c r="K22" s="4">
        <v>3.6</v>
      </c>
      <c r="L22" s="4"/>
      <c r="M22" s="4"/>
      <c r="N22" s="4"/>
      <c r="O22" s="4"/>
      <c r="P22" s="9"/>
      <c r="Q22" s="9"/>
      <c r="R22" s="4"/>
      <c r="S22" s="4"/>
      <c r="T22" s="4"/>
      <c r="U22" s="4"/>
      <c r="V22" s="4"/>
      <c r="W22" s="8"/>
      <c r="X22" s="4"/>
      <c r="Y22" s="24" t="s">
        <v>464</v>
      </c>
    </row>
    <row r="23" spans="1:25" s="2" customFormat="1" ht="31.05" customHeight="1">
      <c r="A23" s="4"/>
      <c r="B23" s="4">
        <v>19</v>
      </c>
      <c r="C23" s="4" t="s">
        <v>469</v>
      </c>
      <c r="D23" s="4" t="s">
        <v>97</v>
      </c>
      <c r="E23" s="4"/>
      <c r="F23" s="4"/>
      <c r="G23" s="4"/>
      <c r="H23" s="4"/>
      <c r="I23" s="4" t="s">
        <v>449</v>
      </c>
      <c r="J23" s="4"/>
      <c r="K23" s="4">
        <v>5.5</v>
      </c>
      <c r="L23" s="4"/>
      <c r="M23" s="4"/>
      <c r="N23" s="4"/>
      <c r="O23" s="4"/>
      <c r="P23" s="9"/>
      <c r="Q23" s="9"/>
      <c r="R23" s="4"/>
      <c r="S23" s="4"/>
      <c r="T23" s="4"/>
      <c r="U23" s="4"/>
      <c r="V23" s="4"/>
      <c r="W23" s="8"/>
      <c r="X23" s="4"/>
      <c r="Y23" s="24" t="s">
        <v>456</v>
      </c>
    </row>
    <row r="24" spans="1:25" s="2" customFormat="1" ht="21" customHeight="1">
      <c r="A24" s="4"/>
      <c r="B24" s="4">
        <v>20</v>
      </c>
      <c r="C24" s="4" t="s">
        <v>470</v>
      </c>
      <c r="D24" s="4" t="s">
        <v>97</v>
      </c>
      <c r="E24" s="4"/>
      <c r="F24" s="4"/>
      <c r="G24" s="4"/>
      <c r="H24" s="4"/>
      <c r="I24" s="4" t="s">
        <v>449</v>
      </c>
      <c r="J24" s="4"/>
      <c r="K24" s="4">
        <v>12</v>
      </c>
      <c r="L24" s="4"/>
      <c r="M24" s="4"/>
      <c r="N24" s="4"/>
      <c r="O24" s="4"/>
      <c r="P24" s="9"/>
      <c r="Q24" s="9"/>
      <c r="R24" s="4"/>
      <c r="S24" s="4"/>
      <c r="T24" s="4"/>
      <c r="U24" s="4"/>
      <c r="V24" s="4"/>
      <c r="W24" s="8"/>
      <c r="X24" s="4"/>
      <c r="Y24" s="25" t="s">
        <v>442</v>
      </c>
    </row>
    <row r="25" spans="1:25" s="2" customFormat="1" ht="28.95" customHeight="1">
      <c r="A25" s="4"/>
      <c r="B25" s="4">
        <v>21</v>
      </c>
      <c r="C25" s="4" t="s">
        <v>471</v>
      </c>
      <c r="D25" s="4" t="s">
        <v>97</v>
      </c>
      <c r="E25" s="4"/>
      <c r="F25" s="4"/>
      <c r="G25" s="4"/>
      <c r="H25" s="4"/>
      <c r="I25" s="4" t="s">
        <v>449</v>
      </c>
      <c r="J25" s="4"/>
      <c r="K25" s="4">
        <v>4.7</v>
      </c>
      <c r="L25" s="4"/>
      <c r="M25" s="4"/>
      <c r="N25" s="4"/>
      <c r="O25" s="4"/>
      <c r="P25" s="9"/>
      <c r="Q25" s="9"/>
      <c r="R25" s="4"/>
      <c r="S25" s="4"/>
      <c r="T25" s="4"/>
      <c r="U25" s="4"/>
      <c r="V25" s="4"/>
      <c r="W25" s="8"/>
      <c r="X25" s="4"/>
      <c r="Y25" s="25" t="s">
        <v>442</v>
      </c>
    </row>
    <row r="26" spans="1:25" s="2" customFormat="1" ht="27" customHeight="1">
      <c r="A26" s="4"/>
      <c r="B26" s="4">
        <v>22</v>
      </c>
      <c r="C26" s="4" t="s">
        <v>472</v>
      </c>
      <c r="D26" s="4" t="s">
        <v>97</v>
      </c>
      <c r="E26" s="4"/>
      <c r="F26" s="4"/>
      <c r="G26" s="4"/>
      <c r="H26" s="4"/>
      <c r="I26" s="4" t="s">
        <v>449</v>
      </c>
      <c r="J26" s="4"/>
      <c r="K26" s="4">
        <v>5.5</v>
      </c>
      <c r="L26" s="4"/>
      <c r="M26" s="4"/>
      <c r="N26" s="4"/>
      <c r="O26" s="4"/>
      <c r="P26" s="9"/>
      <c r="Q26" s="9"/>
      <c r="R26" s="4"/>
      <c r="S26" s="4"/>
      <c r="T26" s="4"/>
      <c r="U26" s="4"/>
      <c r="V26" s="4"/>
      <c r="W26" s="8"/>
      <c r="X26" s="4"/>
      <c r="Y26" s="25" t="s">
        <v>442</v>
      </c>
    </row>
    <row r="27" spans="1:25" s="2" customFormat="1" ht="30" customHeight="1">
      <c r="A27" s="4"/>
      <c r="B27" s="4">
        <v>23</v>
      </c>
      <c r="C27" s="4" t="s">
        <v>473</v>
      </c>
      <c r="D27" s="4" t="s">
        <v>474</v>
      </c>
      <c r="E27" s="4"/>
      <c r="F27" s="4"/>
      <c r="G27" s="4"/>
      <c r="H27" s="4"/>
      <c r="I27" s="4" t="s">
        <v>475</v>
      </c>
      <c r="J27" s="4"/>
      <c r="K27" s="4">
        <v>16</v>
      </c>
      <c r="L27" s="4"/>
      <c r="M27" s="4"/>
      <c r="N27" s="4"/>
      <c r="O27" s="4"/>
      <c r="P27" s="9"/>
      <c r="Q27" s="9"/>
      <c r="R27" s="4"/>
      <c r="S27" s="4"/>
      <c r="T27" s="4"/>
      <c r="U27" s="4"/>
      <c r="V27" s="4"/>
      <c r="W27" s="8"/>
      <c r="X27" s="4"/>
      <c r="Y27" s="25" t="s">
        <v>476</v>
      </c>
    </row>
    <row r="28" spans="1:25" s="2" customFormat="1" ht="30" customHeight="1">
      <c r="A28" s="4"/>
      <c r="B28" s="4">
        <v>24</v>
      </c>
      <c r="C28" s="4" t="s">
        <v>477</v>
      </c>
      <c r="D28" s="4" t="s">
        <v>97</v>
      </c>
      <c r="E28" s="4"/>
      <c r="F28" s="4"/>
      <c r="G28" s="4"/>
      <c r="H28" s="4"/>
      <c r="I28" s="4" t="s">
        <v>449</v>
      </c>
      <c r="J28" s="4"/>
      <c r="K28" s="4">
        <v>7.5</v>
      </c>
      <c r="L28" s="4"/>
      <c r="M28" s="4"/>
      <c r="N28" s="4"/>
      <c r="O28" s="4"/>
      <c r="P28" s="9"/>
      <c r="Q28" s="9"/>
      <c r="R28" s="4"/>
      <c r="S28" s="4"/>
      <c r="T28" s="4"/>
      <c r="U28" s="4"/>
      <c r="V28" s="4"/>
      <c r="W28" s="8"/>
      <c r="X28" s="4"/>
      <c r="Y28" s="25" t="s">
        <v>442</v>
      </c>
    </row>
    <row r="29" spans="1:25" s="2" customFormat="1" ht="27" customHeight="1">
      <c r="A29" s="4"/>
      <c r="B29" s="4">
        <v>25</v>
      </c>
      <c r="C29" s="4" t="s">
        <v>478</v>
      </c>
      <c r="D29" s="4" t="s">
        <v>97</v>
      </c>
      <c r="E29" s="4"/>
      <c r="F29" s="4"/>
      <c r="G29" s="4"/>
      <c r="H29" s="4"/>
      <c r="I29" s="4" t="s">
        <v>449</v>
      </c>
      <c r="J29" s="4"/>
      <c r="K29" s="4">
        <v>10</v>
      </c>
      <c r="L29" s="4"/>
      <c r="M29" s="4"/>
      <c r="N29" s="4"/>
      <c r="O29" s="4"/>
      <c r="P29" s="9"/>
      <c r="Q29" s="9"/>
      <c r="R29" s="4"/>
      <c r="S29" s="4"/>
      <c r="T29" s="4"/>
      <c r="U29" s="4"/>
      <c r="V29" s="4"/>
      <c r="W29" s="8"/>
      <c r="X29" s="4"/>
      <c r="Y29" s="25"/>
    </row>
    <row r="30" spans="1:25" s="2" customFormat="1" ht="21" customHeight="1">
      <c r="A30" s="4"/>
      <c r="B30" s="4">
        <v>26</v>
      </c>
      <c r="C30" s="4" t="s">
        <v>479</v>
      </c>
      <c r="D30" s="4" t="s">
        <v>97</v>
      </c>
      <c r="E30" s="4"/>
      <c r="F30" s="4"/>
      <c r="G30" s="4"/>
      <c r="H30" s="4"/>
      <c r="I30" s="4" t="s">
        <v>439</v>
      </c>
      <c r="J30" s="4"/>
      <c r="K30" s="4">
        <v>3</v>
      </c>
      <c r="L30" s="4"/>
      <c r="M30" s="4"/>
      <c r="N30" s="4"/>
      <c r="O30" s="4"/>
      <c r="P30" s="9"/>
      <c r="Q30" s="9"/>
      <c r="R30" s="4"/>
      <c r="S30" s="4"/>
      <c r="T30" s="4"/>
      <c r="U30" s="4"/>
      <c r="V30" s="4"/>
      <c r="W30" s="8"/>
      <c r="X30" s="4"/>
      <c r="Y30" s="25" t="s">
        <v>442</v>
      </c>
    </row>
    <row r="31" spans="1:25" s="2" customFormat="1" ht="31.05" customHeight="1">
      <c r="A31" s="4"/>
      <c r="B31" s="4"/>
      <c r="C31" s="4" t="s">
        <v>480</v>
      </c>
      <c r="D31" s="4" t="s">
        <v>97</v>
      </c>
      <c r="E31" s="4"/>
      <c r="F31" s="4"/>
      <c r="G31" s="4"/>
      <c r="H31" s="4"/>
      <c r="I31" s="4" t="s">
        <v>437</v>
      </c>
      <c r="J31" s="4"/>
      <c r="K31" s="4">
        <v>30</v>
      </c>
      <c r="L31" s="4"/>
      <c r="M31" s="4"/>
      <c r="N31" s="4"/>
      <c r="O31" s="4"/>
      <c r="P31" s="9"/>
      <c r="Q31" s="9"/>
      <c r="R31" s="4"/>
      <c r="S31" s="4"/>
      <c r="T31" s="4"/>
      <c r="U31" s="4"/>
      <c r="V31" s="4"/>
      <c r="W31" s="8"/>
      <c r="X31" s="4"/>
      <c r="Y31" s="25"/>
    </row>
    <row r="32" spans="1:25" s="2" customFormat="1" ht="27" customHeight="1">
      <c r="A32" s="4"/>
      <c r="B32" s="4">
        <v>27</v>
      </c>
      <c r="C32" s="4" t="s">
        <v>481</v>
      </c>
      <c r="D32" s="4" t="s">
        <v>403</v>
      </c>
      <c r="E32" s="4"/>
      <c r="F32" s="4"/>
      <c r="G32" s="4"/>
      <c r="H32" s="4"/>
      <c r="I32" s="4" t="s">
        <v>482</v>
      </c>
      <c r="J32" s="4"/>
      <c r="K32" s="4">
        <v>6</v>
      </c>
      <c r="L32" s="4"/>
      <c r="M32" s="4"/>
      <c r="N32" s="4"/>
      <c r="O32" s="4"/>
      <c r="P32" s="9"/>
      <c r="Q32" s="9"/>
      <c r="R32" s="4"/>
      <c r="S32" s="4"/>
      <c r="T32" s="4"/>
      <c r="U32" s="4"/>
      <c r="V32" s="4"/>
      <c r="W32" s="8"/>
      <c r="X32" s="4"/>
      <c r="Y32" s="26" t="s">
        <v>459</v>
      </c>
    </row>
    <row r="33" spans="1:25" s="2" customFormat="1" ht="21" customHeight="1">
      <c r="A33" s="4"/>
      <c r="B33" s="4">
        <v>28</v>
      </c>
      <c r="C33" s="21" t="s">
        <v>3</v>
      </c>
      <c r="D33" s="9"/>
      <c r="E33" s="4"/>
      <c r="F33" s="4"/>
      <c r="G33" s="4"/>
      <c r="H33" s="4"/>
      <c r="I33" s="4"/>
      <c r="J33" s="4"/>
      <c r="K33" s="4">
        <f>SUM(K5:K32)</f>
        <v>258.8</v>
      </c>
      <c r="L33" s="4"/>
      <c r="M33" s="4"/>
      <c r="N33" s="4"/>
      <c r="O33" s="4"/>
      <c r="P33" s="9"/>
      <c r="Q33" s="9"/>
      <c r="R33" s="4"/>
      <c r="S33" s="4"/>
      <c r="T33" s="4"/>
      <c r="U33" s="4"/>
      <c r="V33" s="4"/>
      <c r="W33" s="8"/>
      <c r="X33" s="4"/>
      <c r="Y33" s="25"/>
    </row>
    <row r="34" spans="1:25" s="2" customFormat="1" ht="18" customHeight="1">
      <c r="A34" s="134" t="s">
        <v>483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</row>
    <row r="35" spans="1:25" s="2" customFormat="1" ht="16.95" customHeight="1">
      <c r="A35" s="134" t="s">
        <v>173</v>
      </c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:25" s="2" customFormat="1" ht="14.4"/>
    <row r="37" spans="1:25" s="2" customFormat="1" ht="14.4"/>
  </sheetData>
  <mergeCells count="20">
    <mergeCell ref="A1:Y1"/>
    <mergeCell ref="T2:X2"/>
    <mergeCell ref="E3:H3"/>
    <mergeCell ref="M3:U3"/>
    <mergeCell ref="L3:L4"/>
    <mergeCell ref="V3:V4"/>
    <mergeCell ref="W3:W4"/>
    <mergeCell ref="X3:X4"/>
    <mergeCell ref="J3:J4"/>
    <mergeCell ref="K3:K4"/>
    <mergeCell ref="A34:Y34"/>
    <mergeCell ref="Y3:Y4"/>
    <mergeCell ref="A35:Y35"/>
    <mergeCell ref="A3:A4"/>
    <mergeCell ref="A5:A13"/>
    <mergeCell ref="A14:A16"/>
    <mergeCell ref="B3:B4"/>
    <mergeCell ref="C3:C4"/>
    <mergeCell ref="D3:D4"/>
    <mergeCell ref="I3:I4"/>
  </mergeCells>
  <phoneticPr fontId="9" type="noConversion"/>
  <pageMargins left="0.75" right="0.75" top="1" bottom="1" header="0.51180555555555596" footer="0.51180555555555596"/>
</worksheet>
</file>

<file path=xl/worksheets/sheet13.xml><?xml version="1.0" encoding="utf-8"?>
<worksheet xmlns="http://schemas.openxmlformats.org/spreadsheetml/2006/main" xmlns:r="http://schemas.openxmlformats.org/officeDocument/2006/relationships">
  <dimension ref="A1:Y37"/>
  <sheetViews>
    <sheetView topLeftCell="A22" workbookViewId="0">
      <selection activeCell="K29" sqref="K29"/>
    </sheetView>
  </sheetViews>
  <sheetFormatPr defaultColWidth="9" defaultRowHeight="15.6"/>
  <sheetData>
    <row r="1" spans="1:25" ht="20.399999999999999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484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485</v>
      </c>
      <c r="W3" s="133" t="s">
        <v>117</v>
      </c>
      <c r="X3" s="133" t="s">
        <v>118</v>
      </c>
      <c r="Y3" s="133" t="s">
        <v>52</v>
      </c>
    </row>
    <row r="4" spans="1:25" ht="43.2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ht="28.8">
      <c r="A5" s="135" t="s">
        <v>5</v>
      </c>
      <c r="B5" s="6">
        <v>1</v>
      </c>
      <c r="C5" s="15" t="s">
        <v>486</v>
      </c>
      <c r="D5" s="15" t="s">
        <v>487</v>
      </c>
      <c r="E5" s="4"/>
      <c r="F5" s="4"/>
      <c r="G5" s="4"/>
      <c r="H5" s="4"/>
      <c r="I5" s="4" t="s">
        <v>488</v>
      </c>
      <c r="J5" s="4" t="s">
        <v>489</v>
      </c>
      <c r="K5" s="4">
        <v>10</v>
      </c>
      <c r="L5" s="4">
        <v>10000</v>
      </c>
      <c r="M5" s="4"/>
      <c r="N5" s="4"/>
      <c r="O5" s="4"/>
      <c r="P5" s="4" t="s">
        <v>442</v>
      </c>
      <c r="Q5" s="4"/>
      <c r="R5" s="4"/>
      <c r="S5" s="4"/>
      <c r="T5" s="4"/>
      <c r="U5" s="4"/>
      <c r="V5" s="4" t="s">
        <v>490</v>
      </c>
      <c r="W5" s="4">
        <v>2018.6</v>
      </c>
      <c r="X5" s="4" t="s">
        <v>181</v>
      </c>
      <c r="Y5" s="4"/>
    </row>
    <row r="6" spans="1:25" ht="43.2">
      <c r="A6" s="136"/>
      <c r="B6" s="6">
        <v>2</v>
      </c>
      <c r="C6" s="4" t="s">
        <v>491</v>
      </c>
      <c r="D6" s="4" t="s">
        <v>492</v>
      </c>
      <c r="E6" s="4"/>
      <c r="F6" s="4"/>
      <c r="G6" s="4"/>
      <c r="H6" s="4"/>
      <c r="I6" s="4" t="s">
        <v>493</v>
      </c>
      <c r="J6" s="4" t="s">
        <v>494</v>
      </c>
      <c r="K6" s="4">
        <v>10</v>
      </c>
      <c r="L6" s="4">
        <v>10000</v>
      </c>
      <c r="M6" s="4"/>
      <c r="N6" s="4"/>
      <c r="O6" s="4"/>
      <c r="P6" s="4" t="s">
        <v>495</v>
      </c>
      <c r="Q6" s="4"/>
      <c r="R6" s="4"/>
      <c r="S6" s="4"/>
      <c r="T6" s="4"/>
      <c r="U6" s="4"/>
      <c r="V6" s="4" t="s">
        <v>496</v>
      </c>
      <c r="W6" s="4">
        <v>2018.3</v>
      </c>
      <c r="X6" s="4" t="s">
        <v>181</v>
      </c>
      <c r="Y6" s="4"/>
    </row>
    <row r="7" spans="1:25" ht="43.2">
      <c r="A7" s="136"/>
      <c r="B7" s="4">
        <v>3</v>
      </c>
      <c r="C7" s="4" t="s">
        <v>497</v>
      </c>
      <c r="D7" s="4" t="s">
        <v>498</v>
      </c>
      <c r="E7" s="4"/>
      <c r="F7" s="4"/>
      <c r="G7" s="4"/>
      <c r="H7" s="4"/>
      <c r="I7" s="4" t="s">
        <v>493</v>
      </c>
      <c r="J7" s="4" t="s">
        <v>499</v>
      </c>
      <c r="K7" s="4">
        <v>10</v>
      </c>
      <c r="L7" s="4">
        <v>10000</v>
      </c>
      <c r="M7" s="4"/>
      <c r="N7" s="4"/>
      <c r="O7" s="4"/>
      <c r="P7" s="4" t="s">
        <v>495</v>
      </c>
      <c r="Q7" s="4"/>
      <c r="R7" s="4"/>
      <c r="S7" s="4"/>
      <c r="T7" s="4"/>
      <c r="U7" s="4"/>
      <c r="V7" s="4" t="s">
        <v>500</v>
      </c>
      <c r="W7" s="4">
        <v>2018.5</v>
      </c>
      <c r="X7" s="4" t="s">
        <v>181</v>
      </c>
      <c r="Y7" s="4"/>
    </row>
    <row r="8" spans="1:25" ht="43.2">
      <c r="A8" s="136"/>
      <c r="B8" s="4">
        <v>4</v>
      </c>
      <c r="C8" s="4" t="s">
        <v>501</v>
      </c>
      <c r="D8" s="4" t="s">
        <v>502</v>
      </c>
      <c r="E8" s="4"/>
      <c r="F8" s="4"/>
      <c r="G8" s="4"/>
      <c r="H8" s="4"/>
      <c r="I8" s="4" t="s">
        <v>503</v>
      </c>
      <c r="J8" s="4" t="s">
        <v>504</v>
      </c>
      <c r="K8" s="4">
        <v>11</v>
      </c>
      <c r="L8" s="4">
        <v>8000</v>
      </c>
      <c r="M8" s="4"/>
      <c r="N8" s="4"/>
      <c r="O8" s="4"/>
      <c r="P8" s="4" t="s">
        <v>442</v>
      </c>
      <c r="Q8" s="4"/>
      <c r="R8" s="4"/>
      <c r="S8" s="4"/>
      <c r="T8" s="4"/>
      <c r="U8" s="4"/>
      <c r="V8" s="4" t="s">
        <v>505</v>
      </c>
      <c r="W8" s="4">
        <v>2018.6</v>
      </c>
      <c r="X8" s="4" t="s">
        <v>181</v>
      </c>
      <c r="Y8" s="4"/>
    </row>
    <row r="9" spans="1:25" ht="43.2">
      <c r="A9" s="136"/>
      <c r="B9" s="4">
        <v>5</v>
      </c>
      <c r="C9" s="4" t="s">
        <v>506</v>
      </c>
      <c r="D9" s="4" t="s">
        <v>507</v>
      </c>
      <c r="E9" s="4"/>
      <c r="F9" s="4"/>
      <c r="G9" s="4"/>
      <c r="H9" s="4"/>
      <c r="I9" s="4" t="s">
        <v>488</v>
      </c>
      <c r="J9" s="4" t="s">
        <v>508</v>
      </c>
      <c r="K9" s="4">
        <v>12</v>
      </c>
      <c r="L9" s="4">
        <v>10000</v>
      </c>
      <c r="M9" s="4"/>
      <c r="N9" s="4"/>
      <c r="O9" s="4"/>
      <c r="P9" s="4" t="s">
        <v>442</v>
      </c>
      <c r="Q9" s="4"/>
      <c r="R9" s="4"/>
      <c r="S9" s="4"/>
      <c r="T9" s="4"/>
      <c r="U9" s="4"/>
      <c r="V9" s="4" t="s">
        <v>509</v>
      </c>
      <c r="W9" s="4">
        <v>2018.6</v>
      </c>
      <c r="X9" s="4" t="s">
        <v>181</v>
      </c>
      <c r="Y9" s="4"/>
    </row>
    <row r="10" spans="1:25" ht="28.8">
      <c r="A10" s="136"/>
      <c r="B10" s="4">
        <v>6</v>
      </c>
      <c r="C10" s="4" t="s">
        <v>510</v>
      </c>
      <c r="D10" s="4" t="s">
        <v>511</v>
      </c>
      <c r="E10" s="4"/>
      <c r="F10" s="4"/>
      <c r="G10" s="4"/>
      <c r="H10" s="4"/>
      <c r="I10" s="4" t="s">
        <v>488</v>
      </c>
      <c r="J10" s="4" t="s">
        <v>512</v>
      </c>
      <c r="K10" s="4">
        <v>10</v>
      </c>
      <c r="L10" s="4">
        <v>10000</v>
      </c>
      <c r="M10" s="4"/>
      <c r="N10" s="4"/>
      <c r="O10" s="4"/>
      <c r="P10" s="4" t="s">
        <v>513</v>
      </c>
      <c r="Q10" s="4"/>
      <c r="R10" s="4"/>
      <c r="S10" s="4"/>
      <c r="T10" s="4"/>
      <c r="U10" s="4"/>
      <c r="V10" s="4">
        <v>3000</v>
      </c>
      <c r="W10" s="4">
        <v>2018.5</v>
      </c>
      <c r="X10" s="4" t="s">
        <v>181</v>
      </c>
      <c r="Y10" s="4"/>
    </row>
    <row r="11" spans="1:25" ht="28.8">
      <c r="A11" s="136"/>
      <c r="B11" s="4">
        <v>7</v>
      </c>
      <c r="C11" s="4" t="s">
        <v>514</v>
      </c>
      <c r="D11" s="4" t="s">
        <v>515</v>
      </c>
      <c r="E11" s="4"/>
      <c r="F11" s="4"/>
      <c r="G11" s="4"/>
      <c r="H11" s="4"/>
      <c r="I11" s="4" t="s">
        <v>488</v>
      </c>
      <c r="J11" s="4" t="s">
        <v>516</v>
      </c>
      <c r="K11" s="4">
        <v>10</v>
      </c>
      <c r="L11" s="4">
        <v>10000</v>
      </c>
      <c r="M11" s="4"/>
      <c r="N11" s="4"/>
      <c r="O11" s="4"/>
      <c r="P11" s="4" t="s">
        <v>513</v>
      </c>
      <c r="Q11" s="4"/>
      <c r="R11" s="4"/>
      <c r="S11" s="4"/>
      <c r="T11" s="4"/>
      <c r="U11" s="4"/>
      <c r="V11" s="4">
        <v>3000</v>
      </c>
      <c r="W11" s="18">
        <v>2018.9</v>
      </c>
      <c r="X11" s="4" t="s">
        <v>181</v>
      </c>
      <c r="Y11" s="4"/>
    </row>
    <row r="12" spans="1:25" ht="28.8">
      <c r="A12" s="136"/>
      <c r="B12" s="4">
        <v>8</v>
      </c>
      <c r="C12" s="4" t="s">
        <v>517</v>
      </c>
      <c r="D12" s="4" t="s">
        <v>243</v>
      </c>
      <c r="E12" s="4"/>
      <c r="F12" s="4"/>
      <c r="G12" s="4"/>
      <c r="H12" s="4"/>
      <c r="I12" s="4" t="s">
        <v>488</v>
      </c>
      <c r="J12" s="4" t="s">
        <v>518</v>
      </c>
      <c r="K12" s="4">
        <v>25</v>
      </c>
      <c r="L12" s="4">
        <v>18000</v>
      </c>
      <c r="M12" s="4"/>
      <c r="N12" s="4"/>
      <c r="O12" s="4"/>
      <c r="P12" s="4" t="s">
        <v>519</v>
      </c>
      <c r="Q12" s="4"/>
      <c r="R12" s="4"/>
      <c r="S12" s="4"/>
      <c r="T12" s="4"/>
      <c r="U12" s="4"/>
      <c r="V12" s="4"/>
      <c r="W12" s="4">
        <v>2018.9</v>
      </c>
      <c r="X12" s="4" t="s">
        <v>520</v>
      </c>
      <c r="Y12" s="4" t="s">
        <v>311</v>
      </c>
    </row>
    <row r="13" spans="1:25" ht="28.8">
      <c r="A13" s="136"/>
      <c r="B13" s="4">
        <v>9</v>
      </c>
      <c r="C13" s="4" t="s">
        <v>28</v>
      </c>
      <c r="D13" s="4" t="s">
        <v>521</v>
      </c>
      <c r="E13" s="4"/>
      <c r="F13" s="4"/>
      <c r="G13" s="4"/>
      <c r="H13" s="4"/>
      <c r="I13" s="4" t="s">
        <v>522</v>
      </c>
      <c r="J13" s="4"/>
      <c r="K13" s="4">
        <v>80</v>
      </c>
      <c r="L13" s="4">
        <v>80000</v>
      </c>
      <c r="M13" s="4"/>
      <c r="N13" s="4"/>
      <c r="O13" s="4"/>
      <c r="P13" s="4" t="s">
        <v>523</v>
      </c>
      <c r="Q13" s="4"/>
      <c r="R13" s="4"/>
      <c r="S13" s="4"/>
      <c r="T13" s="4"/>
      <c r="U13" s="4"/>
      <c r="V13" s="4"/>
      <c r="W13" s="4">
        <v>2018.8</v>
      </c>
      <c r="X13" s="4" t="s">
        <v>520</v>
      </c>
      <c r="Y13" s="4"/>
    </row>
    <row r="14" spans="1:25" ht="28.8">
      <c r="A14" s="137"/>
      <c r="B14" s="4">
        <v>10</v>
      </c>
      <c r="C14" s="4" t="s">
        <v>28</v>
      </c>
      <c r="D14" s="4" t="s">
        <v>524</v>
      </c>
      <c r="E14" s="4"/>
      <c r="F14" s="4"/>
      <c r="G14" s="4"/>
      <c r="H14" s="4"/>
      <c r="I14" s="4" t="s">
        <v>525</v>
      </c>
      <c r="J14" s="4"/>
      <c r="K14" s="4">
        <v>180</v>
      </c>
      <c r="L14" s="4">
        <v>180000</v>
      </c>
      <c r="M14" s="4"/>
      <c r="N14" s="4"/>
      <c r="O14" s="4"/>
      <c r="P14" s="4" t="s">
        <v>442</v>
      </c>
      <c r="Q14" s="4"/>
      <c r="R14" s="4"/>
      <c r="S14" s="4"/>
      <c r="T14" s="4"/>
      <c r="U14" s="4"/>
      <c r="V14" s="4"/>
      <c r="W14" s="4">
        <v>2018.8</v>
      </c>
      <c r="X14" s="4" t="s">
        <v>520</v>
      </c>
      <c r="Y14" s="4"/>
    </row>
    <row r="15" spans="1:25">
      <c r="A15" s="133" t="s">
        <v>4</v>
      </c>
      <c r="B15" s="4">
        <v>1</v>
      </c>
      <c r="C15" s="4" t="s">
        <v>28</v>
      </c>
      <c r="D15" s="4" t="s">
        <v>223</v>
      </c>
      <c r="E15" s="4"/>
      <c r="F15" s="4"/>
      <c r="G15" s="4"/>
      <c r="H15" s="4"/>
      <c r="I15" s="4" t="s">
        <v>526</v>
      </c>
      <c r="J15" s="4"/>
      <c r="K15" s="4">
        <v>3</v>
      </c>
      <c r="L15" s="4">
        <v>3600</v>
      </c>
      <c r="M15" s="4"/>
      <c r="N15" s="4"/>
      <c r="O15" s="4"/>
      <c r="P15" s="4" t="s">
        <v>442</v>
      </c>
      <c r="Q15" s="4"/>
      <c r="R15" s="4"/>
      <c r="S15" s="4"/>
      <c r="T15" s="4"/>
      <c r="U15" s="4"/>
      <c r="V15" s="4"/>
      <c r="W15" s="4">
        <v>2018.5</v>
      </c>
      <c r="X15" s="4" t="s">
        <v>181</v>
      </c>
      <c r="Y15" s="135" t="s">
        <v>527</v>
      </c>
    </row>
    <row r="16" spans="1:25" ht="28.8">
      <c r="A16" s="133"/>
      <c r="B16" s="4">
        <v>2</v>
      </c>
      <c r="C16" s="4" t="s">
        <v>28</v>
      </c>
      <c r="D16" s="4" t="s">
        <v>223</v>
      </c>
      <c r="E16" s="4"/>
      <c r="F16" s="4"/>
      <c r="G16" s="4"/>
      <c r="H16" s="4"/>
      <c r="I16" s="4" t="s">
        <v>528</v>
      </c>
      <c r="J16" s="4"/>
      <c r="K16" s="4">
        <v>12</v>
      </c>
      <c r="L16" s="4">
        <v>10000</v>
      </c>
      <c r="M16" s="4"/>
      <c r="N16" s="4"/>
      <c r="O16" s="4"/>
      <c r="P16" s="4" t="s">
        <v>442</v>
      </c>
      <c r="Q16" s="4"/>
      <c r="R16" s="4"/>
      <c r="S16" s="4"/>
      <c r="T16" s="4"/>
      <c r="U16" s="4"/>
      <c r="V16" s="4"/>
      <c r="W16" s="4">
        <v>2018.7</v>
      </c>
      <c r="X16" s="4" t="s">
        <v>181</v>
      </c>
      <c r="Y16" s="136"/>
    </row>
    <row r="17" spans="1:25" ht="28.8">
      <c r="A17" s="133"/>
      <c r="B17" s="4">
        <v>3</v>
      </c>
      <c r="C17" s="4" t="s">
        <v>28</v>
      </c>
      <c r="D17" s="4" t="s">
        <v>223</v>
      </c>
      <c r="E17" s="4"/>
      <c r="F17" s="4"/>
      <c r="G17" s="4"/>
      <c r="H17" s="4"/>
      <c r="I17" s="4" t="s">
        <v>529</v>
      </c>
      <c r="J17" s="4"/>
      <c r="K17" s="4">
        <v>8</v>
      </c>
      <c r="L17" s="4">
        <v>10000</v>
      </c>
      <c r="M17" s="4"/>
      <c r="N17" s="4"/>
      <c r="O17" s="4"/>
      <c r="P17" s="4" t="s">
        <v>442</v>
      </c>
      <c r="Q17" s="4"/>
      <c r="R17" s="4"/>
      <c r="S17" s="4"/>
      <c r="T17" s="4"/>
      <c r="U17" s="4"/>
      <c r="V17" s="4"/>
      <c r="W17" s="4">
        <v>2018.9</v>
      </c>
      <c r="X17" s="4" t="s">
        <v>181</v>
      </c>
      <c r="Y17" s="136"/>
    </row>
    <row r="18" spans="1:25" ht="43.2">
      <c r="A18" s="4"/>
      <c r="B18" s="4">
        <v>4</v>
      </c>
      <c r="C18" s="4" t="s">
        <v>28</v>
      </c>
      <c r="D18" s="4" t="s">
        <v>223</v>
      </c>
      <c r="E18" s="4"/>
      <c r="F18" s="4"/>
      <c r="G18" s="4"/>
      <c r="H18" s="4"/>
      <c r="I18" s="4" t="s">
        <v>530</v>
      </c>
      <c r="J18" s="4"/>
      <c r="K18" s="4">
        <v>30</v>
      </c>
      <c r="L18" s="4">
        <v>40000</v>
      </c>
      <c r="M18" s="4"/>
      <c r="N18" s="4"/>
      <c r="O18" s="4"/>
      <c r="P18" s="4" t="s">
        <v>442</v>
      </c>
      <c r="Q18" s="4"/>
      <c r="R18" s="4"/>
      <c r="S18" s="4"/>
      <c r="T18" s="4"/>
      <c r="U18" s="4"/>
      <c r="V18" s="4"/>
      <c r="W18" s="4">
        <v>2018.9</v>
      </c>
      <c r="X18" s="4" t="s">
        <v>181</v>
      </c>
      <c r="Y18" s="137"/>
    </row>
    <row r="19" spans="1:25">
      <c r="A19" s="4"/>
      <c r="B19" s="4">
        <v>5</v>
      </c>
      <c r="C19" s="4" t="s">
        <v>28</v>
      </c>
      <c r="D19" s="4" t="s">
        <v>531</v>
      </c>
      <c r="E19" s="4"/>
      <c r="F19" s="4"/>
      <c r="G19" s="4"/>
      <c r="H19" s="4"/>
      <c r="I19" s="4" t="s">
        <v>532</v>
      </c>
      <c r="J19" s="4"/>
      <c r="K19" s="4">
        <v>3</v>
      </c>
      <c r="L19" s="4">
        <v>2000</v>
      </c>
      <c r="M19" s="4"/>
      <c r="N19" s="4"/>
      <c r="O19" s="4"/>
      <c r="P19" s="4" t="s">
        <v>442</v>
      </c>
      <c r="Q19" s="4"/>
      <c r="R19" s="4"/>
      <c r="S19" s="4"/>
      <c r="T19" s="4"/>
      <c r="U19" s="4"/>
      <c r="V19" s="4"/>
      <c r="W19" s="4">
        <v>2018.5</v>
      </c>
      <c r="X19" s="4" t="s">
        <v>181</v>
      </c>
      <c r="Y19" s="4"/>
    </row>
    <row r="20" spans="1:25">
      <c r="A20" s="133" t="s">
        <v>6</v>
      </c>
      <c r="B20" s="4">
        <v>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 s="133"/>
      <c r="B21" s="4">
        <v>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>
      <c r="A22" s="133"/>
      <c r="B22" s="4" t="s">
        <v>162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28.8">
      <c r="A23" s="133" t="s">
        <v>7</v>
      </c>
      <c r="B23" s="4">
        <v>1</v>
      </c>
      <c r="C23" s="4" t="s">
        <v>533</v>
      </c>
      <c r="D23" s="4" t="s">
        <v>534</v>
      </c>
      <c r="E23" s="4"/>
      <c r="F23" s="4"/>
      <c r="G23" s="4"/>
      <c r="H23" s="4"/>
      <c r="I23" s="4" t="s">
        <v>488</v>
      </c>
      <c r="J23" s="4"/>
      <c r="K23" s="4">
        <v>13</v>
      </c>
      <c r="L23" s="4"/>
      <c r="M23" s="4"/>
      <c r="N23" s="4"/>
      <c r="O23" s="4"/>
      <c r="P23" s="4" t="s">
        <v>442</v>
      </c>
      <c r="Q23" s="4"/>
      <c r="R23" s="4"/>
      <c r="S23" s="4"/>
      <c r="T23" s="4"/>
      <c r="U23" s="4"/>
      <c r="V23" s="4"/>
      <c r="W23" s="4">
        <v>2018.6</v>
      </c>
      <c r="X23" s="4" t="s">
        <v>313</v>
      </c>
      <c r="Y23" s="4"/>
    </row>
    <row r="24" spans="1:25" ht="28.8">
      <c r="A24" s="133"/>
      <c r="B24" s="4">
        <v>2</v>
      </c>
      <c r="C24" s="4" t="s">
        <v>535</v>
      </c>
      <c r="D24" s="4" t="s">
        <v>536</v>
      </c>
      <c r="E24" s="4"/>
      <c r="F24" s="4"/>
      <c r="G24" s="4"/>
      <c r="H24" s="4"/>
      <c r="I24" s="4" t="s">
        <v>532</v>
      </c>
      <c r="J24" s="4"/>
      <c r="K24" s="4">
        <v>4</v>
      </c>
      <c r="L24" s="4">
        <v>4000</v>
      </c>
      <c r="M24" s="4"/>
      <c r="N24" s="4"/>
      <c r="O24" s="4"/>
      <c r="P24" s="4" t="s">
        <v>537</v>
      </c>
      <c r="Q24" s="4"/>
      <c r="R24" s="4"/>
      <c r="S24" s="4"/>
      <c r="T24" s="4"/>
      <c r="U24" s="4"/>
      <c r="V24" s="4"/>
      <c r="W24" s="4">
        <v>2018.9</v>
      </c>
      <c r="X24" s="4" t="s">
        <v>313</v>
      </c>
      <c r="Y24" s="4"/>
    </row>
    <row r="25" spans="1:25">
      <c r="A25" s="133"/>
      <c r="B25" s="4" t="s">
        <v>162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>
      <c r="A26" s="133" t="s">
        <v>10</v>
      </c>
      <c r="B26" s="4">
        <v>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>
      <c r="A27" s="133"/>
      <c r="B27" s="4">
        <v>2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>
      <c r="A28" s="133"/>
      <c r="B28" s="4" t="s">
        <v>162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43.2">
      <c r="A29" s="133" t="s">
        <v>8</v>
      </c>
      <c r="B29" s="4">
        <v>1</v>
      </c>
      <c r="C29" s="4" t="s">
        <v>28</v>
      </c>
      <c r="D29" s="4" t="s">
        <v>538</v>
      </c>
      <c r="E29" s="4"/>
      <c r="F29" s="4"/>
      <c r="G29" s="4"/>
      <c r="H29" s="4"/>
      <c r="I29" s="4" t="s">
        <v>539</v>
      </c>
      <c r="J29" s="4"/>
      <c r="K29" s="4">
        <v>36</v>
      </c>
      <c r="L29" s="4"/>
      <c r="M29" s="4"/>
      <c r="N29" s="4"/>
      <c r="O29" s="4"/>
      <c r="P29" s="4" t="s">
        <v>540</v>
      </c>
      <c r="Q29" s="4"/>
      <c r="R29" s="4"/>
      <c r="S29" s="4"/>
      <c r="T29" s="4"/>
      <c r="U29" s="4"/>
      <c r="V29" s="4"/>
      <c r="W29" s="4">
        <v>2018.12</v>
      </c>
      <c r="X29" s="4" t="s">
        <v>313</v>
      </c>
      <c r="Y29" s="4"/>
    </row>
    <row r="30" spans="1:25">
      <c r="A30" s="133"/>
      <c r="B30" s="4">
        <v>2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>
      <c r="A31" s="133"/>
      <c r="B31" s="4" t="s">
        <v>162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>
      <c r="A32" s="133" t="s">
        <v>9</v>
      </c>
      <c r="B32" s="4">
        <v>1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>
      <c r="A33" s="133"/>
      <c r="B33" s="4">
        <v>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>
      <c r="A34" s="133"/>
      <c r="B34" s="4" t="s">
        <v>162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>
      <c r="A35" s="141" t="s">
        <v>171</v>
      </c>
      <c r="B35" s="142"/>
      <c r="C35" s="142"/>
      <c r="D35" s="143"/>
      <c r="E35" s="4"/>
      <c r="F35" s="4"/>
      <c r="G35" s="4"/>
      <c r="H35" s="4"/>
      <c r="I35" s="4"/>
      <c r="J35" s="4"/>
      <c r="K35" s="4">
        <f>SUM(K5:K34)</f>
        <v>467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>
      <c r="A36" s="134" t="s">
        <v>541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:25">
      <c r="A37" s="134" t="s">
        <v>173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</sheetData>
  <mergeCells count="27">
    <mergeCell ref="A3:A4"/>
    <mergeCell ref="A1:Y1"/>
    <mergeCell ref="A2:Y2"/>
    <mergeCell ref="E3:H3"/>
    <mergeCell ref="M3:U3"/>
    <mergeCell ref="X3:X4"/>
    <mergeCell ref="Y3:Y4"/>
    <mergeCell ref="B3:B4"/>
    <mergeCell ref="C3:C4"/>
    <mergeCell ref="D3:D4"/>
    <mergeCell ref="A5:A14"/>
    <mergeCell ref="A15:A17"/>
    <mergeCell ref="A20:A22"/>
    <mergeCell ref="Y15:Y18"/>
    <mergeCell ref="I3:I4"/>
    <mergeCell ref="L3:L4"/>
    <mergeCell ref="V3:V4"/>
    <mergeCell ref="W3:W4"/>
    <mergeCell ref="J3:J4"/>
    <mergeCell ref="K3:K4"/>
    <mergeCell ref="A35:D35"/>
    <mergeCell ref="A37:Y37"/>
    <mergeCell ref="A23:A25"/>
    <mergeCell ref="A26:A28"/>
    <mergeCell ref="A29:A31"/>
    <mergeCell ref="A32:A34"/>
    <mergeCell ref="A36:Y36"/>
  </mergeCells>
  <phoneticPr fontId="9" type="noConversion"/>
  <pageMargins left="0.75" right="0.75" top="1" bottom="1" header="0.51180555555555596" footer="0.51180555555555596"/>
</worksheet>
</file>

<file path=xl/worksheets/sheet14.xml><?xml version="1.0" encoding="utf-8"?>
<worksheet xmlns="http://schemas.openxmlformats.org/spreadsheetml/2006/main" xmlns:r="http://schemas.openxmlformats.org/officeDocument/2006/relationships">
  <dimension ref="A1:Y24"/>
  <sheetViews>
    <sheetView workbookViewId="0">
      <selection activeCell="K18" sqref="K18:K19"/>
    </sheetView>
  </sheetViews>
  <sheetFormatPr defaultColWidth="9" defaultRowHeight="15.6"/>
  <sheetData>
    <row r="1" spans="1:25" ht="20.399999999999999">
      <c r="A1" s="144" t="s">
        <v>542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>
      <c r="A2" s="145" t="s">
        <v>543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ht="43.2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ht="43.2">
      <c r="A5" s="135" t="s">
        <v>5</v>
      </c>
      <c r="B5" s="6">
        <v>1</v>
      </c>
      <c r="C5" s="15" t="s">
        <v>544</v>
      </c>
      <c r="D5" s="15"/>
      <c r="E5" s="4"/>
      <c r="F5" s="4"/>
      <c r="G5" s="4"/>
      <c r="H5" s="4"/>
      <c r="I5" s="4" t="s">
        <v>545</v>
      </c>
      <c r="J5" s="4"/>
      <c r="K5" s="4">
        <v>6.3540000000000001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>
        <v>2018</v>
      </c>
      <c r="X5" s="4"/>
      <c r="Y5" s="4" t="s">
        <v>546</v>
      </c>
    </row>
    <row r="6" spans="1:25" ht="28.8">
      <c r="A6" s="136"/>
      <c r="B6" s="6">
        <v>2</v>
      </c>
      <c r="C6" s="4" t="s">
        <v>547</v>
      </c>
      <c r="D6" s="4"/>
      <c r="E6" s="4"/>
      <c r="F6" s="4"/>
      <c r="G6" s="4"/>
      <c r="H6" s="4"/>
      <c r="I6" s="4" t="s">
        <v>545</v>
      </c>
      <c r="J6" s="4"/>
      <c r="K6" s="4">
        <v>13.5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>
        <v>2018</v>
      </c>
      <c r="X6" s="4"/>
      <c r="Y6" s="4" t="s">
        <v>548</v>
      </c>
    </row>
    <row r="7" spans="1:25">
      <c r="A7" s="136"/>
      <c r="B7" s="4">
        <v>3</v>
      </c>
      <c r="C7" s="4" t="s">
        <v>549</v>
      </c>
      <c r="D7" s="4"/>
      <c r="E7" s="4"/>
      <c r="F7" s="4"/>
      <c r="G7" s="4"/>
      <c r="H7" s="4"/>
      <c r="I7" s="4" t="s">
        <v>550</v>
      </c>
      <c r="J7" s="4"/>
      <c r="K7" s="4">
        <v>15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>
        <v>2018</v>
      </c>
      <c r="X7" s="4"/>
      <c r="Y7" s="4" t="s">
        <v>548</v>
      </c>
    </row>
    <row r="8" spans="1:25" ht="57.6">
      <c r="A8" s="163"/>
      <c r="B8" s="4">
        <v>4</v>
      </c>
      <c r="C8" s="4" t="s">
        <v>551</v>
      </c>
      <c r="D8" s="4"/>
      <c r="E8" s="4"/>
      <c r="F8" s="4"/>
      <c r="G8" s="4"/>
      <c r="H8" s="4"/>
      <c r="I8" s="4" t="s">
        <v>545</v>
      </c>
      <c r="J8" s="4"/>
      <c r="K8" s="4">
        <v>7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>
        <v>2018</v>
      </c>
      <c r="X8" s="4"/>
      <c r="Y8" s="4" t="s">
        <v>548</v>
      </c>
    </row>
    <row r="9" spans="1:25" ht="43.2">
      <c r="A9" s="163"/>
      <c r="B9" s="4">
        <v>5</v>
      </c>
      <c r="C9" s="4" t="s">
        <v>552</v>
      </c>
      <c r="D9" s="4"/>
      <c r="E9" s="4"/>
      <c r="F9" s="4"/>
      <c r="G9" s="4"/>
      <c r="H9" s="4"/>
      <c r="I9" s="4" t="s">
        <v>553</v>
      </c>
      <c r="J9" s="4"/>
      <c r="K9" s="4">
        <v>9.4049999999999994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>
        <v>2018</v>
      </c>
      <c r="X9" s="4"/>
      <c r="Y9" s="4" t="s">
        <v>548</v>
      </c>
    </row>
    <row r="10" spans="1:25" ht="57.6">
      <c r="A10" s="163"/>
      <c r="B10" s="4">
        <v>6</v>
      </c>
      <c r="C10" s="4" t="s">
        <v>554</v>
      </c>
      <c r="D10" s="4"/>
      <c r="E10" s="4"/>
      <c r="F10" s="4"/>
      <c r="G10" s="4"/>
      <c r="H10" s="4"/>
      <c r="I10" s="4" t="s">
        <v>553</v>
      </c>
      <c r="J10" s="4"/>
      <c r="K10" s="4">
        <v>10.829000000000001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>
        <v>2018</v>
      </c>
      <c r="X10" s="4"/>
      <c r="Y10" s="4" t="s">
        <v>548</v>
      </c>
    </row>
    <row r="11" spans="1:25" ht="28.8">
      <c r="A11" s="164"/>
      <c r="B11" s="4">
        <v>7</v>
      </c>
      <c r="C11" s="4" t="s">
        <v>555</v>
      </c>
      <c r="D11" s="4"/>
      <c r="E11" s="4"/>
      <c r="F11" s="4"/>
      <c r="G11" s="4"/>
      <c r="H11" s="4"/>
      <c r="I11" s="4" t="s">
        <v>553</v>
      </c>
      <c r="J11" s="4"/>
      <c r="K11" s="4">
        <v>3.5539999999999998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>
        <v>2018</v>
      </c>
      <c r="X11" s="4"/>
      <c r="Y11" s="4" t="s">
        <v>548</v>
      </c>
    </row>
    <row r="12" spans="1:25" ht="28.8">
      <c r="A12" s="17"/>
      <c r="B12" s="4">
        <v>8</v>
      </c>
      <c r="C12" s="4" t="s">
        <v>556</v>
      </c>
      <c r="D12" s="4"/>
      <c r="E12" s="4"/>
      <c r="F12" s="4"/>
      <c r="G12" s="4"/>
      <c r="H12" s="4"/>
      <c r="I12" s="4" t="s">
        <v>557</v>
      </c>
      <c r="J12" s="4"/>
      <c r="K12" s="4">
        <v>73.650000000000006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>
        <v>2018</v>
      </c>
      <c r="X12" s="4"/>
      <c r="Y12" s="4" t="s">
        <v>546</v>
      </c>
    </row>
    <row r="13" spans="1:25" ht="28.8">
      <c r="A13" s="17"/>
      <c r="B13" s="4">
        <v>9</v>
      </c>
      <c r="C13" s="4" t="s">
        <v>556</v>
      </c>
      <c r="D13" s="4"/>
      <c r="E13" s="4"/>
      <c r="F13" s="4"/>
      <c r="G13" s="4"/>
      <c r="H13" s="4"/>
      <c r="I13" s="4" t="s">
        <v>557</v>
      </c>
      <c r="J13" s="4"/>
      <c r="K13" s="4">
        <v>40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>
        <v>2018</v>
      </c>
      <c r="X13" s="4"/>
      <c r="Y13" s="4" t="s">
        <v>548</v>
      </c>
    </row>
    <row r="14" spans="1:25" ht="28.8">
      <c r="A14" s="133" t="s">
        <v>4</v>
      </c>
      <c r="B14" s="4">
        <v>1</v>
      </c>
      <c r="C14" s="4" t="s">
        <v>556</v>
      </c>
      <c r="D14" s="4"/>
      <c r="E14" s="4"/>
      <c r="F14" s="4"/>
      <c r="G14" s="4"/>
      <c r="H14" s="4"/>
      <c r="I14" s="4" t="s">
        <v>558</v>
      </c>
      <c r="J14" s="4"/>
      <c r="K14" s="4">
        <v>20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>
        <v>2018</v>
      </c>
      <c r="X14" s="4"/>
      <c r="Y14" s="4" t="s">
        <v>546</v>
      </c>
    </row>
    <row r="15" spans="1:25" ht="28.8">
      <c r="A15" s="133"/>
      <c r="B15" s="4">
        <v>2</v>
      </c>
      <c r="C15" s="4" t="s">
        <v>556</v>
      </c>
      <c r="D15" s="4"/>
      <c r="E15" s="4"/>
      <c r="F15" s="4"/>
      <c r="G15" s="4"/>
      <c r="H15" s="4"/>
      <c r="I15" s="4" t="s">
        <v>558</v>
      </c>
      <c r="J15" s="4"/>
      <c r="K15" s="4">
        <v>3.8774999999999999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>
        <v>2018</v>
      </c>
      <c r="X15" s="4"/>
      <c r="Y15" s="4" t="s">
        <v>546</v>
      </c>
    </row>
    <row r="16" spans="1:25" ht="28.8">
      <c r="A16" s="133"/>
      <c r="B16" s="4">
        <v>3</v>
      </c>
      <c r="C16" s="4" t="s">
        <v>556</v>
      </c>
      <c r="D16" s="4"/>
      <c r="E16" s="4"/>
      <c r="F16" s="4"/>
      <c r="G16" s="4"/>
      <c r="H16" s="4"/>
      <c r="I16" s="4" t="s">
        <v>559</v>
      </c>
      <c r="J16" s="4"/>
      <c r="K16" s="4">
        <v>5.0324999999999998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>
        <v>2018</v>
      </c>
      <c r="X16" s="4"/>
      <c r="Y16" s="4" t="s">
        <v>546</v>
      </c>
    </row>
    <row r="17" spans="1:25" ht="28.8">
      <c r="A17" s="133"/>
      <c r="B17" s="4">
        <v>4</v>
      </c>
      <c r="C17" s="4" t="s">
        <v>556</v>
      </c>
      <c r="D17" s="4"/>
      <c r="E17" s="4"/>
      <c r="F17" s="4"/>
      <c r="G17" s="4"/>
      <c r="H17" s="4"/>
      <c r="I17" s="4" t="s">
        <v>558</v>
      </c>
      <c r="J17" s="4"/>
      <c r="K17" s="4">
        <v>1.8825000000000001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>
        <v>2018</v>
      </c>
      <c r="X17" s="4"/>
      <c r="Y17" s="4" t="s">
        <v>546</v>
      </c>
    </row>
    <row r="18" spans="1:25" ht="28.8">
      <c r="A18" s="133" t="s">
        <v>7</v>
      </c>
      <c r="B18" s="4">
        <v>1</v>
      </c>
      <c r="C18" s="4" t="s">
        <v>560</v>
      </c>
      <c r="D18" s="4"/>
      <c r="E18" s="4"/>
      <c r="F18" s="4"/>
      <c r="G18" s="4"/>
      <c r="H18" s="4"/>
      <c r="I18" s="4" t="s">
        <v>558</v>
      </c>
      <c r="J18" s="4"/>
      <c r="K18" s="4">
        <v>2.4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>
        <v>2018</v>
      </c>
      <c r="X18" s="4"/>
      <c r="Y18" s="4" t="s">
        <v>546</v>
      </c>
    </row>
    <row r="19" spans="1:25" ht="28.8">
      <c r="A19" s="133"/>
      <c r="B19" s="4">
        <v>2</v>
      </c>
      <c r="C19" s="4" t="s">
        <v>556</v>
      </c>
      <c r="D19" s="4"/>
      <c r="E19" s="4"/>
      <c r="F19" s="4"/>
      <c r="G19" s="4"/>
      <c r="H19" s="4"/>
      <c r="I19" s="4" t="s">
        <v>558</v>
      </c>
      <c r="J19" s="4"/>
      <c r="K19" s="4">
        <v>100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>
        <v>2018</v>
      </c>
      <c r="X19" s="4"/>
      <c r="Y19" s="4" t="s">
        <v>548</v>
      </c>
    </row>
    <row r="20" spans="1:25">
      <c r="A20" s="133"/>
      <c r="B20" s="4" t="s">
        <v>162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 s="141" t="s">
        <v>171</v>
      </c>
      <c r="B21" s="142"/>
      <c r="C21" s="142"/>
      <c r="D21" s="143"/>
      <c r="E21" s="4"/>
      <c r="F21" s="4"/>
      <c r="G21" s="4"/>
      <c r="H21" s="4"/>
      <c r="I21" s="4"/>
      <c r="J21" s="4"/>
      <c r="K21" s="4">
        <v>272.48500000000001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>
      <c r="A22" s="134" t="s">
        <v>561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:25">
      <c r="A23" s="134" t="s">
        <v>173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</sheetData>
  <mergeCells count="22">
    <mergeCell ref="Y3:Y4"/>
    <mergeCell ref="W3:W4"/>
    <mergeCell ref="B3:B4"/>
    <mergeCell ref="C3:C4"/>
    <mergeCell ref="D3:D4"/>
    <mergeCell ref="V3:V4"/>
    <mergeCell ref="L3:L4"/>
    <mergeCell ref="A1:Y1"/>
    <mergeCell ref="A2:Y2"/>
    <mergeCell ref="E3:H3"/>
    <mergeCell ref="M3:U3"/>
    <mergeCell ref="J3:J4"/>
    <mergeCell ref="A22:Y22"/>
    <mergeCell ref="A21:D21"/>
    <mergeCell ref="I3:I4"/>
    <mergeCell ref="K3:K4"/>
    <mergeCell ref="X3:X4"/>
    <mergeCell ref="A23:Y23"/>
    <mergeCell ref="A3:A4"/>
    <mergeCell ref="A5:A11"/>
    <mergeCell ref="A14:A17"/>
    <mergeCell ref="A18:A20"/>
  </mergeCells>
  <phoneticPr fontId="9" type="noConversion"/>
  <pageMargins left="0.75" right="0.75" top="1" bottom="1" header="0.51180555555555596" footer="0.51180555555555596"/>
</worksheet>
</file>

<file path=xl/worksheets/sheet15.xml><?xml version="1.0" encoding="utf-8"?>
<worksheet xmlns="http://schemas.openxmlformats.org/spreadsheetml/2006/main" xmlns:r="http://schemas.openxmlformats.org/officeDocument/2006/relationships">
  <dimension ref="A1:Y33"/>
  <sheetViews>
    <sheetView topLeftCell="A7" workbookViewId="0">
      <selection activeCell="P20" sqref="P20"/>
    </sheetView>
  </sheetViews>
  <sheetFormatPr defaultColWidth="9" defaultRowHeight="15.6"/>
  <cols>
    <col min="1" max="1" width="7" style="3" customWidth="1"/>
    <col min="2" max="2" width="3" style="3" customWidth="1"/>
    <col min="3" max="3" width="7.09765625" style="3" customWidth="1"/>
    <col min="4" max="4" width="9.09765625" style="3" customWidth="1"/>
    <col min="5" max="5" width="3.3984375" style="3" customWidth="1"/>
    <col min="6" max="6" width="2.5" style="3" customWidth="1"/>
    <col min="7" max="7" width="2.19921875" style="3" customWidth="1"/>
    <col min="8" max="8" width="2.09765625" style="3" customWidth="1"/>
    <col min="9" max="9" width="6.5" style="3" customWidth="1"/>
    <col min="10" max="10" width="4.19921875" style="3" customWidth="1"/>
    <col min="11" max="11" width="7.09765625" style="3" customWidth="1"/>
    <col min="12" max="12" width="6" style="3" customWidth="1"/>
    <col min="13" max="13" width="8.296875" style="3" customWidth="1"/>
    <col min="14" max="14" width="4.3984375" style="3" customWidth="1"/>
    <col min="15" max="15" width="7.5" style="3" customWidth="1"/>
    <col min="16" max="16" width="5.09765625" style="3" customWidth="1"/>
    <col min="17" max="17" width="4.09765625" style="3" customWidth="1"/>
    <col min="18" max="18" width="5.5" style="3" customWidth="1"/>
    <col min="19" max="19" width="5.69921875" style="3" customWidth="1"/>
    <col min="20" max="20" width="5.59765625" style="3" customWidth="1"/>
    <col min="21" max="21" width="4.19921875" style="3" customWidth="1"/>
    <col min="22" max="22" width="3.3984375" style="3" customWidth="1"/>
    <col min="23" max="23" width="4.59765625" style="3" customWidth="1"/>
    <col min="24" max="24" width="3.69921875" style="3" customWidth="1"/>
    <col min="25" max="25" width="7.59765625" style="3" customWidth="1"/>
    <col min="26" max="16384" width="9" style="3"/>
  </cols>
  <sheetData>
    <row r="1" spans="1:25" s="1" customFormat="1" ht="28.95" customHeight="1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16.95" customHeight="1">
      <c r="A2" s="145" t="s">
        <v>562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6.95" customHeight="1">
      <c r="A3" s="165" t="s">
        <v>36</v>
      </c>
      <c r="B3" s="165" t="s">
        <v>37</v>
      </c>
      <c r="C3" s="165" t="s">
        <v>109</v>
      </c>
      <c r="D3" s="165" t="s">
        <v>110</v>
      </c>
      <c r="E3" s="165" t="s">
        <v>111</v>
      </c>
      <c r="F3" s="165"/>
      <c r="G3" s="165"/>
      <c r="H3" s="165"/>
      <c r="I3" s="165" t="s">
        <v>38</v>
      </c>
      <c r="J3" s="165" t="s">
        <v>112</v>
      </c>
      <c r="K3" s="165" t="s">
        <v>113</v>
      </c>
      <c r="L3" s="165" t="s">
        <v>114</v>
      </c>
      <c r="M3" s="165" t="s">
        <v>115</v>
      </c>
      <c r="N3" s="165"/>
      <c r="O3" s="165"/>
      <c r="P3" s="165"/>
      <c r="Q3" s="165"/>
      <c r="R3" s="165"/>
      <c r="S3" s="165"/>
      <c r="T3" s="165"/>
      <c r="U3" s="165"/>
      <c r="V3" s="165" t="s">
        <v>116</v>
      </c>
      <c r="W3" s="165" t="s">
        <v>117</v>
      </c>
      <c r="X3" s="165" t="s">
        <v>118</v>
      </c>
      <c r="Y3" s="165" t="s">
        <v>52</v>
      </c>
    </row>
    <row r="4" spans="1:25" s="2" customFormat="1" ht="40.950000000000003" customHeight="1">
      <c r="A4" s="166"/>
      <c r="B4" s="165"/>
      <c r="C4" s="165"/>
      <c r="D4" s="165"/>
      <c r="E4" s="14" t="s">
        <v>119</v>
      </c>
      <c r="F4" s="14" t="s">
        <v>120</v>
      </c>
      <c r="G4" s="14" t="s">
        <v>121</v>
      </c>
      <c r="H4" s="14" t="s">
        <v>122</v>
      </c>
      <c r="I4" s="165"/>
      <c r="J4" s="165"/>
      <c r="K4" s="165"/>
      <c r="L4" s="165"/>
      <c r="M4" s="14" t="s">
        <v>123</v>
      </c>
      <c r="N4" s="14" t="s">
        <v>124</v>
      </c>
      <c r="O4" s="14" t="s">
        <v>125</v>
      </c>
      <c r="P4" s="14" t="s">
        <v>126</v>
      </c>
      <c r="Q4" s="14" t="s">
        <v>127</v>
      </c>
      <c r="R4" s="14" t="s">
        <v>128</v>
      </c>
      <c r="S4" s="14" t="s">
        <v>129</v>
      </c>
      <c r="T4" s="14" t="s">
        <v>130</v>
      </c>
      <c r="U4" s="14" t="s">
        <v>131</v>
      </c>
      <c r="V4" s="165"/>
      <c r="W4" s="165"/>
      <c r="X4" s="165"/>
      <c r="Y4" s="165"/>
    </row>
    <row r="5" spans="1:25" s="2" customFormat="1" ht="15" customHeight="1">
      <c r="A5" s="133" t="s">
        <v>5</v>
      </c>
      <c r="B5" s="6">
        <v>1</v>
      </c>
      <c r="C5" s="15"/>
      <c r="D5" s="15" t="s">
        <v>56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2" customFormat="1" ht="15" customHeight="1">
      <c r="A6" s="133"/>
      <c r="B6" s="6">
        <v>2</v>
      </c>
      <c r="C6" s="4"/>
      <c r="D6" s="4" t="s">
        <v>56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2" customFormat="1" ht="15" customHeight="1">
      <c r="A7" s="133"/>
      <c r="B7" s="4" t="s">
        <v>162</v>
      </c>
      <c r="C7" s="4"/>
      <c r="D7" s="4" t="s">
        <v>56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2" customFormat="1" ht="15" customHeight="1">
      <c r="A8" s="133" t="s">
        <v>4</v>
      </c>
      <c r="B8" s="4">
        <v>1</v>
      </c>
      <c r="C8" s="4"/>
      <c r="D8" s="15" t="s">
        <v>56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2" customFormat="1" ht="15" customHeight="1">
      <c r="A9" s="133"/>
      <c r="B9" s="4">
        <v>2</v>
      </c>
      <c r="C9" s="4"/>
      <c r="D9" s="4" t="s">
        <v>56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2" customFormat="1" ht="15" customHeight="1">
      <c r="A10" s="133"/>
      <c r="B10" s="4" t="s">
        <v>162</v>
      </c>
      <c r="C10" s="4"/>
      <c r="D10" s="4" t="s">
        <v>56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2" customFormat="1" ht="25.95" customHeight="1">
      <c r="A11" s="133" t="s">
        <v>6</v>
      </c>
      <c r="B11" s="4">
        <v>1</v>
      </c>
      <c r="C11" s="4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16"/>
    </row>
    <row r="12" spans="1:25" s="2" customFormat="1" ht="24" customHeight="1">
      <c r="A12" s="133"/>
      <c r="B12" s="4">
        <v>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2" customFormat="1" ht="15" customHeight="1">
      <c r="A13" s="133"/>
      <c r="B13" s="4" t="s">
        <v>162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2" customFormat="1" ht="15" customHeight="1">
      <c r="A14" s="133" t="s">
        <v>7</v>
      </c>
      <c r="B14" s="4">
        <v>1</v>
      </c>
      <c r="C14" s="4" t="s">
        <v>563</v>
      </c>
      <c r="D14" s="9" t="s">
        <v>564</v>
      </c>
      <c r="E14" s="4"/>
      <c r="F14" s="4"/>
      <c r="G14" s="4"/>
      <c r="H14" s="4"/>
      <c r="I14" s="4" t="s">
        <v>565</v>
      </c>
      <c r="J14" s="4"/>
      <c r="K14" s="4">
        <v>0.5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2" customFormat="1" ht="15" customHeight="1">
      <c r="A15" s="133"/>
      <c r="B15" s="4">
        <v>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2" customFormat="1" ht="22.95" customHeight="1">
      <c r="A16" s="133"/>
      <c r="B16" s="4" t="s">
        <v>162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2" customFormat="1" ht="15" customHeight="1">
      <c r="A17" s="133" t="s">
        <v>10</v>
      </c>
      <c r="B17" s="4">
        <v>1</v>
      </c>
      <c r="C17" s="4"/>
      <c r="D17" s="15" t="s">
        <v>56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s="2" customFormat="1" ht="13.95" customHeight="1">
      <c r="A18" s="133"/>
      <c r="B18" s="4">
        <v>2</v>
      </c>
      <c r="C18" s="4"/>
      <c r="D18" s="4" t="s">
        <v>56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s="2" customFormat="1" ht="13.05" customHeight="1">
      <c r="A19" s="133"/>
      <c r="B19" s="4" t="s">
        <v>162</v>
      </c>
      <c r="C19" s="4"/>
      <c r="D19" s="4" t="s">
        <v>56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s="2" customFormat="1" ht="15" customHeight="1">
      <c r="A20" s="133" t="s">
        <v>8</v>
      </c>
      <c r="B20" s="4">
        <v>1</v>
      </c>
      <c r="C20" s="4" t="s">
        <v>563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s="2" customFormat="1" ht="15" customHeight="1">
      <c r="A21" s="133"/>
      <c r="B21" s="4">
        <v>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s="2" customFormat="1" ht="15" customHeight="1">
      <c r="A22" s="133"/>
      <c r="B22" s="4" t="s">
        <v>162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s="2" customFormat="1" ht="15" customHeight="1">
      <c r="A23" s="133" t="s">
        <v>9</v>
      </c>
      <c r="B23" s="4">
        <v>1</v>
      </c>
      <c r="C23" s="4"/>
      <c r="D23" s="15" t="s">
        <v>56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s="2" customFormat="1" ht="15" customHeight="1">
      <c r="A24" s="133"/>
      <c r="B24" s="4">
        <v>2</v>
      </c>
      <c r="C24" s="4"/>
      <c r="D24" s="4" t="s">
        <v>56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s="2" customFormat="1" ht="18" customHeight="1">
      <c r="A25" s="133"/>
      <c r="B25" s="4" t="s">
        <v>162</v>
      </c>
      <c r="C25" s="4"/>
      <c r="D25" s="4" t="s">
        <v>56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s="2" customFormat="1" ht="15" customHeight="1">
      <c r="A26" s="141" t="s">
        <v>171</v>
      </c>
      <c r="B26" s="142"/>
      <c r="C26" s="142"/>
      <c r="D26" s="143"/>
      <c r="E26" s="4"/>
      <c r="F26" s="4"/>
      <c r="G26" s="4"/>
      <c r="H26" s="4"/>
      <c r="I26" s="4"/>
      <c r="J26" s="4"/>
      <c r="K26" s="4">
        <f>SUM(K5:K25)</f>
        <v>0.5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s="2" customFormat="1" ht="27" customHeight="1">
      <c r="A27" s="134" t="s">
        <v>566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:25" s="2" customFormat="1" ht="22.95" customHeight="1">
      <c r="A28" s="134" t="s">
        <v>173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:25" s="2" customFormat="1" ht="27.9" customHeight="1"/>
    <row r="30" spans="1:25" s="2" customFormat="1" ht="24" customHeight="1"/>
    <row r="31" spans="1:25" s="2" customFormat="1" ht="24" customHeight="1"/>
    <row r="32" spans="1:25" s="2" customFormat="1" ht="14.4"/>
    <row r="33" s="2" customFormat="1" ht="14.4"/>
  </sheetData>
  <mergeCells count="26">
    <mergeCell ref="A1:Y1"/>
    <mergeCell ref="A2:Y2"/>
    <mergeCell ref="E3:H3"/>
    <mergeCell ref="M3:U3"/>
    <mergeCell ref="X3:X4"/>
    <mergeCell ref="Y3:Y4"/>
    <mergeCell ref="B3:B4"/>
    <mergeCell ref="C3:C4"/>
    <mergeCell ref="D3:D4"/>
    <mergeCell ref="I3:I4"/>
    <mergeCell ref="A26:D26"/>
    <mergeCell ref="A27:Y27"/>
    <mergeCell ref="A28:Y28"/>
    <mergeCell ref="A3:A4"/>
    <mergeCell ref="A5:A7"/>
    <mergeCell ref="A8:A10"/>
    <mergeCell ref="A11:A13"/>
    <mergeCell ref="A14:A16"/>
    <mergeCell ref="A17:A19"/>
    <mergeCell ref="A20:A22"/>
    <mergeCell ref="A23:A25"/>
    <mergeCell ref="L3:L4"/>
    <mergeCell ref="V3:V4"/>
    <mergeCell ref="W3:W4"/>
    <mergeCell ref="J3:J4"/>
    <mergeCell ref="K3:K4"/>
  </mergeCells>
  <phoneticPr fontId="9" type="noConversion"/>
  <pageMargins left="0.75" right="0.75" top="1" bottom="1" header="0.51180555555555596" footer="0.51180555555555596"/>
</worksheet>
</file>

<file path=xl/worksheets/sheet16.xml><?xml version="1.0" encoding="utf-8"?>
<worksheet xmlns="http://schemas.openxmlformats.org/spreadsheetml/2006/main" xmlns:r="http://schemas.openxmlformats.org/officeDocument/2006/relationships">
  <dimension ref="A1:Y16"/>
  <sheetViews>
    <sheetView workbookViewId="0">
      <selection activeCell="H8" sqref="H8"/>
    </sheetView>
  </sheetViews>
  <sheetFormatPr defaultColWidth="9" defaultRowHeight="15.6"/>
  <sheetData>
    <row r="1" spans="1:25" ht="20.399999999999999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>
      <c r="A2" s="145" t="s">
        <v>567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ht="43.2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ht="43.2">
      <c r="A5" s="133" t="s">
        <v>5</v>
      </c>
      <c r="B5" s="6">
        <v>1</v>
      </c>
      <c r="C5" s="4" t="s">
        <v>31</v>
      </c>
      <c r="D5" s="4" t="s">
        <v>568</v>
      </c>
      <c r="E5" s="4"/>
      <c r="F5" s="4"/>
      <c r="G5" s="4" t="s">
        <v>121</v>
      </c>
      <c r="H5" s="4"/>
      <c r="I5" s="4" t="s">
        <v>569</v>
      </c>
      <c r="J5" s="4"/>
      <c r="K5" s="4">
        <v>10</v>
      </c>
      <c r="L5" s="4">
        <v>7</v>
      </c>
      <c r="M5" s="4"/>
      <c r="N5" s="4" t="s">
        <v>570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43.2">
      <c r="A6" s="133"/>
      <c r="B6" s="6">
        <v>2</v>
      </c>
      <c r="C6" s="4" t="s">
        <v>31</v>
      </c>
      <c r="D6" s="4" t="s">
        <v>571</v>
      </c>
      <c r="E6" s="4"/>
      <c r="F6" s="4"/>
      <c r="G6" s="4"/>
      <c r="H6" s="4"/>
      <c r="I6" s="4" t="s">
        <v>572</v>
      </c>
      <c r="J6" s="4"/>
      <c r="K6" s="4">
        <v>25</v>
      </c>
      <c r="L6" s="4">
        <v>15</v>
      </c>
      <c r="M6" s="4"/>
      <c r="N6" s="4" t="s">
        <v>573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>
      <c r="A7" s="133"/>
      <c r="B7" s="4" t="s">
        <v>162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28.8">
      <c r="A8" s="133" t="s">
        <v>6</v>
      </c>
      <c r="B8" s="4">
        <v>1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 t="s">
        <v>574</v>
      </c>
    </row>
    <row r="9" spans="1:25">
      <c r="A9" s="133"/>
      <c r="B9" s="4">
        <v>2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>
      <c r="A10" s="133"/>
      <c r="B10" s="4" t="s">
        <v>162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43.2">
      <c r="A11" s="133" t="s">
        <v>7</v>
      </c>
      <c r="B11" s="4">
        <v>1</v>
      </c>
      <c r="C11" s="4" t="s">
        <v>31</v>
      </c>
      <c r="D11" s="4" t="s">
        <v>575</v>
      </c>
      <c r="E11" s="4"/>
      <c r="F11" s="4"/>
      <c r="G11" s="4"/>
      <c r="H11" s="4"/>
      <c r="I11" s="4" t="s">
        <v>576</v>
      </c>
      <c r="J11" s="4"/>
      <c r="K11" s="4">
        <v>2</v>
      </c>
      <c r="L11" s="4">
        <v>1.8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28.8">
      <c r="A12" s="133"/>
      <c r="B12" s="4">
        <v>2</v>
      </c>
      <c r="C12" s="4" t="s">
        <v>31</v>
      </c>
      <c r="D12" s="4" t="s">
        <v>564</v>
      </c>
      <c r="E12" s="4"/>
      <c r="F12" s="4"/>
      <c r="G12" s="4"/>
      <c r="H12" s="4"/>
      <c r="I12" s="4" t="s">
        <v>577</v>
      </c>
      <c r="J12" s="4"/>
      <c r="K12" s="4">
        <v>1</v>
      </c>
      <c r="L12" s="4" t="s">
        <v>578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>
      <c r="A13" s="133"/>
      <c r="B13" s="4" t="s">
        <v>162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>
      <c r="A14" s="141" t="s">
        <v>171</v>
      </c>
      <c r="B14" s="142"/>
      <c r="C14" s="142"/>
      <c r="D14" s="143"/>
      <c r="E14" s="4"/>
      <c r="F14" s="4"/>
      <c r="G14" s="4"/>
      <c r="H14" s="4"/>
      <c r="I14" s="4"/>
      <c r="J14" s="4"/>
      <c r="K14" s="4">
        <f>SUM(K5:K13)</f>
        <v>38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>
      <c r="A15" s="134" t="s">
        <v>362</v>
      </c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</row>
    <row r="16" spans="1:25">
      <c r="A16" s="134" t="s">
        <v>173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</row>
  </sheetData>
  <mergeCells count="22">
    <mergeCell ref="Y3:Y4"/>
    <mergeCell ref="W3:W4"/>
    <mergeCell ref="B3:B4"/>
    <mergeCell ref="C3:C4"/>
    <mergeCell ref="D3:D4"/>
    <mergeCell ref="V3:V4"/>
    <mergeCell ref="L3:L4"/>
    <mergeCell ref="A1:Y1"/>
    <mergeCell ref="A2:Y2"/>
    <mergeCell ref="E3:H3"/>
    <mergeCell ref="M3:U3"/>
    <mergeCell ref="J3:J4"/>
    <mergeCell ref="A15:Y15"/>
    <mergeCell ref="A14:D14"/>
    <mergeCell ref="I3:I4"/>
    <mergeCell ref="K3:K4"/>
    <mergeCell ref="X3:X4"/>
    <mergeCell ref="A16:Y16"/>
    <mergeCell ref="A3:A4"/>
    <mergeCell ref="A5:A7"/>
    <mergeCell ref="A8:A10"/>
    <mergeCell ref="A11:A13"/>
  </mergeCells>
  <phoneticPr fontId="9" type="noConversion"/>
  <pageMargins left="0.75" right="0.75" top="1" bottom="1" header="0.51180555555555596" footer="0.51180555555555596"/>
</worksheet>
</file>

<file path=xl/worksheets/sheet17.xml><?xml version="1.0" encoding="utf-8"?>
<worksheet xmlns="http://schemas.openxmlformats.org/spreadsheetml/2006/main" xmlns:r="http://schemas.openxmlformats.org/officeDocument/2006/relationships">
  <dimension ref="A1:Y36"/>
  <sheetViews>
    <sheetView topLeftCell="A16" workbookViewId="0">
      <selection activeCell="J17" sqref="J17"/>
    </sheetView>
  </sheetViews>
  <sheetFormatPr defaultColWidth="9" defaultRowHeight="15.6"/>
  <cols>
    <col min="1" max="1" width="7" style="3" customWidth="1"/>
    <col min="2" max="2" width="4.09765625" style="3" customWidth="1"/>
    <col min="3" max="3" width="9.5" style="3" customWidth="1"/>
    <col min="4" max="4" width="6.59765625" style="3" customWidth="1"/>
    <col min="5" max="5" width="4.19921875" style="3" customWidth="1"/>
    <col min="6" max="6" width="3.69921875" style="3" customWidth="1"/>
    <col min="7" max="8" width="3.19921875" style="3" customWidth="1"/>
    <col min="9" max="9" width="7.8984375" style="3" customWidth="1"/>
    <col min="10" max="10" width="4.19921875" style="3" customWidth="1"/>
    <col min="11" max="11" width="7.09765625" style="3" customWidth="1"/>
    <col min="12" max="12" width="4.5" style="3" customWidth="1"/>
    <col min="13" max="13" width="5.19921875" style="3" customWidth="1"/>
    <col min="14" max="14" width="3.8984375" style="3" customWidth="1"/>
    <col min="15" max="15" width="5" style="3" customWidth="1"/>
    <col min="16" max="16" width="12.5" style="3" customWidth="1"/>
    <col min="17" max="17" width="4.69921875" style="3" customWidth="1"/>
    <col min="18" max="18" width="5.3984375" style="3" customWidth="1"/>
    <col min="19" max="19" width="3.59765625" style="3" customWidth="1"/>
    <col min="20" max="20" width="3.19921875" style="3" customWidth="1"/>
    <col min="21" max="22" width="4" style="3" customWidth="1"/>
    <col min="23" max="23" width="3.59765625" style="3" customWidth="1"/>
    <col min="24" max="24" width="3.69921875" style="3" customWidth="1"/>
    <col min="25" max="25" width="5.5" style="3" customWidth="1"/>
    <col min="26" max="16384" width="9" style="3"/>
  </cols>
  <sheetData>
    <row r="1" spans="1:25" s="1" customFormat="1" ht="35.25" customHeight="1">
      <c r="A1" s="144" t="s">
        <v>174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</row>
    <row r="2" spans="1:25" s="2" customFormat="1" ht="20.25" customHeight="1">
      <c r="A2" s="145" t="s">
        <v>108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2" customFormat="1" ht="17.100000000000001" customHeight="1">
      <c r="A3" s="133" t="s">
        <v>36</v>
      </c>
      <c r="B3" s="133" t="s">
        <v>37</v>
      </c>
      <c r="C3" s="133" t="s">
        <v>109</v>
      </c>
      <c r="D3" s="133" t="s">
        <v>110</v>
      </c>
      <c r="E3" s="133" t="s">
        <v>111</v>
      </c>
      <c r="F3" s="133"/>
      <c r="G3" s="133"/>
      <c r="H3" s="133"/>
      <c r="I3" s="133" t="s">
        <v>38</v>
      </c>
      <c r="J3" s="133" t="s">
        <v>112</v>
      </c>
      <c r="K3" s="133" t="s">
        <v>113</v>
      </c>
      <c r="L3" s="133" t="s">
        <v>114</v>
      </c>
      <c r="M3" s="133" t="s">
        <v>115</v>
      </c>
      <c r="N3" s="133"/>
      <c r="O3" s="133"/>
      <c r="P3" s="133"/>
      <c r="Q3" s="133"/>
      <c r="R3" s="133"/>
      <c r="S3" s="133"/>
      <c r="T3" s="133"/>
      <c r="U3" s="133"/>
      <c r="V3" s="133" t="s">
        <v>116</v>
      </c>
      <c r="W3" s="133" t="s">
        <v>117</v>
      </c>
      <c r="X3" s="133" t="s">
        <v>118</v>
      </c>
      <c r="Y3" s="133" t="s">
        <v>52</v>
      </c>
    </row>
    <row r="4" spans="1:25" s="2" customFormat="1" ht="71.099999999999994" customHeight="1">
      <c r="A4" s="135"/>
      <c r="B4" s="133"/>
      <c r="C4" s="133"/>
      <c r="D4" s="133"/>
      <c r="E4" s="4" t="s">
        <v>119</v>
      </c>
      <c r="F4" s="4" t="s">
        <v>120</v>
      </c>
      <c r="G4" s="4" t="s">
        <v>121</v>
      </c>
      <c r="H4" s="4" t="s">
        <v>122</v>
      </c>
      <c r="I4" s="133"/>
      <c r="J4" s="133"/>
      <c r="K4" s="133"/>
      <c r="L4" s="133"/>
      <c r="M4" s="4" t="s">
        <v>123</v>
      </c>
      <c r="N4" s="4" t="s">
        <v>124</v>
      </c>
      <c r="O4" s="4" t="s">
        <v>125</v>
      </c>
      <c r="P4" s="4" t="s">
        <v>126</v>
      </c>
      <c r="Q4" s="4" t="s">
        <v>127</v>
      </c>
      <c r="R4" s="4" t="s">
        <v>128</v>
      </c>
      <c r="S4" s="4" t="s">
        <v>129</v>
      </c>
      <c r="T4" s="4" t="s">
        <v>130</v>
      </c>
      <c r="U4" s="4" t="s">
        <v>131</v>
      </c>
      <c r="V4" s="133"/>
      <c r="W4" s="133"/>
      <c r="X4" s="133"/>
      <c r="Y4" s="133"/>
    </row>
    <row r="5" spans="1:25" s="2" customFormat="1" ht="25.5" customHeight="1">
      <c r="A5" s="133" t="s">
        <v>5</v>
      </c>
      <c r="B5" s="6">
        <v>1</v>
      </c>
      <c r="C5" s="4" t="s">
        <v>579</v>
      </c>
      <c r="D5" s="7" t="s">
        <v>580</v>
      </c>
      <c r="E5" s="4"/>
      <c r="F5" s="4"/>
      <c r="G5" s="4"/>
      <c r="H5" s="4"/>
      <c r="I5" s="4" t="s">
        <v>581</v>
      </c>
      <c r="J5" s="4"/>
      <c r="K5" s="4">
        <v>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2" customFormat="1" ht="24.75" customHeight="1">
      <c r="A6" s="133"/>
      <c r="B6" s="6">
        <v>2</v>
      </c>
      <c r="C6" s="4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2" customFormat="1" ht="22.5" customHeight="1">
      <c r="A7" s="133"/>
      <c r="B7" s="4" t="s">
        <v>162</v>
      </c>
      <c r="C7" s="4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2" customFormat="1" ht="36.75" customHeight="1">
      <c r="A8" s="135" t="s">
        <v>4</v>
      </c>
      <c r="B8" s="4">
        <v>1</v>
      </c>
      <c r="C8" s="9" t="s">
        <v>582</v>
      </c>
      <c r="D8" s="10" t="s">
        <v>583</v>
      </c>
      <c r="E8" s="4"/>
      <c r="F8" s="4"/>
      <c r="G8" s="4"/>
      <c r="H8" s="4"/>
      <c r="I8" s="4" t="s">
        <v>584</v>
      </c>
      <c r="J8" s="4"/>
      <c r="K8" s="4">
        <v>4.8</v>
      </c>
      <c r="L8" s="4"/>
      <c r="M8" s="4"/>
      <c r="N8" s="4"/>
      <c r="O8" s="4"/>
      <c r="P8" s="13" t="s">
        <v>585</v>
      </c>
      <c r="Q8" s="4"/>
      <c r="R8" s="4"/>
      <c r="S8" s="4"/>
      <c r="T8" s="4"/>
      <c r="U8" s="4"/>
      <c r="V8" s="4"/>
      <c r="W8" s="4"/>
      <c r="X8" s="4"/>
      <c r="Y8" s="4"/>
    </row>
    <row r="9" spans="1:25" s="2" customFormat="1" ht="33.75" customHeight="1">
      <c r="A9" s="136"/>
      <c r="B9" s="4">
        <v>2</v>
      </c>
      <c r="C9" s="9" t="s">
        <v>586</v>
      </c>
      <c r="D9" s="10" t="s">
        <v>583</v>
      </c>
      <c r="E9" s="4"/>
      <c r="F9" s="4"/>
      <c r="G9" s="4"/>
      <c r="H9" s="4"/>
      <c r="I9" s="4" t="s">
        <v>587</v>
      </c>
      <c r="J9" s="4"/>
      <c r="K9" s="4">
        <v>2.2599999999999998</v>
      </c>
      <c r="L9" s="4"/>
      <c r="M9" s="4"/>
      <c r="N9" s="4"/>
      <c r="O9" s="4"/>
      <c r="P9" s="4" t="s">
        <v>588</v>
      </c>
      <c r="Q9" s="4"/>
      <c r="R9" s="4"/>
      <c r="S9" s="4"/>
      <c r="T9" s="4"/>
      <c r="U9" s="4"/>
      <c r="V9" s="4"/>
      <c r="W9" s="4"/>
      <c r="X9" s="4"/>
      <c r="Y9" s="4"/>
    </row>
    <row r="10" spans="1:25" s="2" customFormat="1" ht="34.5" customHeight="1">
      <c r="A10" s="136"/>
      <c r="B10" s="4">
        <v>1</v>
      </c>
      <c r="C10" s="9" t="s">
        <v>586</v>
      </c>
      <c r="D10" s="10" t="s">
        <v>583</v>
      </c>
      <c r="E10" s="4"/>
      <c r="F10" s="4"/>
      <c r="G10" s="4"/>
      <c r="H10" s="4"/>
      <c r="I10" s="4" t="s">
        <v>587</v>
      </c>
      <c r="J10" s="4"/>
      <c r="K10" s="4">
        <v>0.51749999999999996</v>
      </c>
      <c r="L10" s="4"/>
      <c r="M10" s="4"/>
      <c r="N10" s="4"/>
      <c r="O10" s="4"/>
      <c r="P10" s="4" t="s">
        <v>588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s="2" customFormat="1" ht="34.5" customHeight="1">
      <c r="A11" s="136"/>
      <c r="B11" s="4">
        <v>2</v>
      </c>
      <c r="C11" s="9" t="s">
        <v>586</v>
      </c>
      <c r="D11" s="10" t="s">
        <v>583</v>
      </c>
      <c r="E11" s="4"/>
      <c r="F11" s="4"/>
      <c r="G11" s="4"/>
      <c r="H11" s="4"/>
      <c r="I11" s="4" t="s">
        <v>587</v>
      </c>
      <c r="J11" s="4"/>
      <c r="K11" s="4">
        <v>0.77249999999999996</v>
      </c>
      <c r="L11" s="4"/>
      <c r="M11" s="4"/>
      <c r="N11" s="4"/>
      <c r="O11" s="4"/>
      <c r="P11" s="4" t="s">
        <v>588</v>
      </c>
      <c r="Q11" s="4"/>
      <c r="R11" s="4"/>
      <c r="S11" s="4"/>
      <c r="T11" s="4"/>
      <c r="U11" s="4"/>
      <c r="V11" s="4"/>
      <c r="W11" s="4"/>
      <c r="X11" s="4"/>
      <c r="Y11" s="4"/>
    </row>
    <row r="12" spans="1:25" s="2" customFormat="1" ht="28.5" customHeight="1">
      <c r="A12" s="136"/>
      <c r="B12" s="4"/>
      <c r="C12" s="9" t="s">
        <v>586</v>
      </c>
      <c r="D12" s="10" t="s">
        <v>583</v>
      </c>
      <c r="E12" s="4"/>
      <c r="F12" s="4"/>
      <c r="G12" s="4"/>
      <c r="H12" s="4"/>
      <c r="I12" s="4" t="s">
        <v>587</v>
      </c>
      <c r="J12" s="4"/>
      <c r="K12" s="4">
        <v>0.97350000000000003</v>
      </c>
      <c r="L12" s="4"/>
      <c r="M12" s="4"/>
      <c r="N12" s="4"/>
      <c r="O12" s="4"/>
      <c r="P12" s="4" t="s">
        <v>588</v>
      </c>
      <c r="Q12" s="4"/>
      <c r="R12" s="4"/>
      <c r="S12" s="4"/>
      <c r="T12" s="4"/>
      <c r="U12" s="4"/>
      <c r="V12" s="4"/>
      <c r="W12" s="4"/>
      <c r="X12" s="4"/>
      <c r="Y12" s="4"/>
    </row>
    <row r="13" spans="1:25" s="2" customFormat="1" ht="22.5" customHeight="1">
      <c r="A13" s="136"/>
      <c r="B13" s="4"/>
      <c r="C13" s="9" t="s">
        <v>589</v>
      </c>
      <c r="D13" s="10" t="s">
        <v>590</v>
      </c>
      <c r="E13" s="4"/>
      <c r="F13" s="4"/>
      <c r="G13" s="4"/>
      <c r="H13" s="4"/>
      <c r="I13" s="4" t="s">
        <v>584</v>
      </c>
      <c r="J13" s="4"/>
      <c r="K13" s="4">
        <v>10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2" customFormat="1" ht="30" customHeight="1">
      <c r="A14" s="136"/>
      <c r="B14" s="4"/>
      <c r="C14" s="9" t="s">
        <v>589</v>
      </c>
      <c r="D14" s="10" t="s">
        <v>583</v>
      </c>
      <c r="E14" s="4"/>
      <c r="F14" s="4"/>
      <c r="G14" s="4"/>
      <c r="H14" s="4"/>
      <c r="I14" s="4" t="s">
        <v>591</v>
      </c>
      <c r="J14" s="4"/>
      <c r="K14" s="4">
        <v>4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 t="s">
        <v>442</v>
      </c>
    </row>
    <row r="15" spans="1:25" s="2" customFormat="1" ht="28.5" customHeight="1">
      <c r="A15" s="135" t="s">
        <v>6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2" customFormat="1" ht="30" customHeight="1">
      <c r="A16" s="137"/>
      <c r="B16" s="4" t="s">
        <v>162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2" customFormat="1" ht="36" customHeight="1">
      <c r="A17" s="133" t="s">
        <v>7</v>
      </c>
      <c r="B17" s="4">
        <v>1</v>
      </c>
      <c r="C17" s="4" t="s">
        <v>586</v>
      </c>
      <c r="D17" s="12" t="s">
        <v>592</v>
      </c>
      <c r="E17" s="4"/>
      <c r="F17" s="4"/>
      <c r="G17" s="4"/>
      <c r="H17" s="4"/>
      <c r="I17" s="4" t="s">
        <v>587</v>
      </c>
      <c r="J17" s="4"/>
      <c r="K17" s="4">
        <v>1</v>
      </c>
      <c r="L17" s="4"/>
      <c r="M17" s="4"/>
      <c r="N17" s="4"/>
      <c r="O17" s="4"/>
      <c r="P17" s="4" t="s">
        <v>593</v>
      </c>
      <c r="Q17" s="4"/>
      <c r="R17" s="4"/>
      <c r="S17" s="4"/>
      <c r="T17" s="4"/>
      <c r="U17" s="4"/>
      <c r="V17" s="4"/>
      <c r="W17" s="4"/>
      <c r="X17" s="4"/>
      <c r="Y17" s="4"/>
    </row>
    <row r="18" spans="1:25" s="2" customFormat="1" ht="15" customHeight="1">
      <c r="A18" s="133"/>
      <c r="B18" s="4">
        <v>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s="2" customFormat="1" ht="15" customHeight="1">
      <c r="A19" s="133"/>
      <c r="B19" s="4" t="s">
        <v>162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s="2" customFormat="1" ht="15" customHeight="1">
      <c r="A20" s="133" t="s">
        <v>10</v>
      </c>
      <c r="B20" s="4">
        <v>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s="2" customFormat="1" ht="15" customHeight="1">
      <c r="A21" s="133"/>
      <c r="B21" s="4">
        <v>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s="2" customFormat="1" ht="15" customHeight="1">
      <c r="A22" s="133"/>
      <c r="B22" s="4" t="s">
        <v>162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s="2" customFormat="1" ht="15" customHeight="1">
      <c r="A23" s="133" t="s">
        <v>8</v>
      </c>
      <c r="B23" s="4">
        <v>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s="2" customFormat="1" ht="15" customHeight="1">
      <c r="A24" s="133"/>
      <c r="B24" s="4">
        <v>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s="2" customFormat="1" ht="24" customHeight="1">
      <c r="A25" s="133"/>
      <c r="B25" s="4" t="s">
        <v>162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s="2" customFormat="1" ht="15" customHeight="1">
      <c r="A26" s="133" t="s">
        <v>9</v>
      </c>
      <c r="B26" s="4">
        <v>1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s="2" customFormat="1" ht="15" customHeight="1">
      <c r="A27" s="133"/>
      <c r="B27" s="4">
        <v>2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s="2" customFormat="1" ht="15" customHeight="1">
      <c r="A28" s="133"/>
      <c r="B28" s="4" t="s">
        <v>162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s="2" customFormat="1" ht="15" customHeight="1">
      <c r="A29" s="141" t="s">
        <v>171</v>
      </c>
      <c r="B29" s="142"/>
      <c r="C29" s="142"/>
      <c r="D29" s="143"/>
      <c r="E29" s="4"/>
      <c r="F29" s="4"/>
      <c r="G29" s="4"/>
      <c r="H29" s="4"/>
      <c r="I29" s="4"/>
      <c r="J29" s="4"/>
      <c r="K29" s="4">
        <f>SUM(K5:K28)</f>
        <v>29.323499999999999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s="2" customFormat="1" ht="27" customHeight="1">
      <c r="A30" s="134" t="s">
        <v>594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</row>
    <row r="31" spans="1:25" s="2" customFormat="1" ht="23.1" customHeight="1">
      <c r="A31" s="134" t="s">
        <v>173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</row>
    <row r="32" spans="1:25" s="2" customFormat="1" ht="27.9" customHeight="1"/>
    <row r="33" s="2" customFormat="1" ht="24" customHeight="1"/>
    <row r="34" s="2" customFormat="1" ht="24" customHeight="1"/>
    <row r="35" s="2" customFormat="1" ht="14.4"/>
    <row r="36" s="2" customFormat="1" ht="14.4"/>
  </sheetData>
  <mergeCells count="26">
    <mergeCell ref="A1:Y1"/>
    <mergeCell ref="A2:Y2"/>
    <mergeCell ref="E3:H3"/>
    <mergeCell ref="M3:U3"/>
    <mergeCell ref="X3:X4"/>
    <mergeCell ref="Y3:Y4"/>
    <mergeCell ref="B3:B4"/>
    <mergeCell ref="C3:C4"/>
    <mergeCell ref="D3:D4"/>
    <mergeCell ref="I3:I4"/>
    <mergeCell ref="A29:D29"/>
    <mergeCell ref="A30:Y30"/>
    <mergeCell ref="A31:Y31"/>
    <mergeCell ref="A3:A4"/>
    <mergeCell ref="A5:A7"/>
    <mergeCell ref="A8:A14"/>
    <mergeCell ref="A15:A16"/>
    <mergeCell ref="A17:A19"/>
    <mergeCell ref="A20:A22"/>
    <mergeCell ref="A23:A25"/>
    <mergeCell ref="A26:A28"/>
    <mergeCell ref="L3:L4"/>
    <mergeCell ref="V3:V4"/>
    <mergeCell ref="W3:W4"/>
    <mergeCell ref="J3:J4"/>
    <mergeCell ref="K3:K4"/>
  </mergeCells>
  <phoneticPr fontId="9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汇总表</vt:lpstr>
      <vt:lpstr>道路重点工程</vt:lpstr>
      <vt:lpstr>棚户区改造</vt:lpstr>
      <vt:lpstr>城区</vt:lpstr>
      <vt:lpstr>经济开发区</vt:lpstr>
      <vt:lpstr>双新开发区</vt:lpstr>
      <vt:lpstr>新渡镇</vt:lpstr>
      <vt:lpstr>孔城镇</vt:lpstr>
      <vt:lpstr>双港镇</vt:lpstr>
      <vt:lpstr>青草镇</vt:lpstr>
      <vt:lpstr>大关镇</vt:lpstr>
      <vt:lpstr>金神镇</vt:lpstr>
      <vt:lpstr>范岗镇</vt:lpstr>
      <vt:lpstr>吕亭镇</vt:lpstr>
      <vt:lpstr>唐湾镇</vt:lpstr>
      <vt:lpstr>黄甲镇</vt:lpstr>
      <vt:lpstr>嬉子湖镇</vt:lpstr>
    </vt:vector>
  </TitlesOfParts>
  <Company>Microsoft 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胡小进</dc:creator>
  <cp:lastModifiedBy>samsung-pc</cp:lastModifiedBy>
  <dcterms:created xsi:type="dcterms:W3CDTF">2017-03-31T15:52:00Z</dcterms:created>
  <dcterms:modified xsi:type="dcterms:W3CDTF">2018-03-30T02:08:15Z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